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4"/>
  <workbookPr/>
  <mc:AlternateContent xmlns:mc="http://schemas.openxmlformats.org/markup-compatibility/2006">
    <mc:Choice Requires="x15">
      <x15ac:absPath xmlns:x15ac="http://schemas.microsoft.com/office/spreadsheetml/2010/11/ac" url="C:\Users\fachard\Desktop\EDR\2019-2020\Livret jeune joueur\Livret éducateur\M8\"/>
    </mc:Choice>
  </mc:AlternateContent>
  <xr:revisionPtr revIDLastSave="0" documentId="11_98E2729850A08CB3FFBA4127768ADF0F810F7617" xr6:coauthVersionLast="47" xr6:coauthVersionMax="47" xr10:uidLastSave="{00000000-0000-0000-0000-000000000000}"/>
  <bookViews>
    <workbookView xWindow="-120" yWindow="-120" windowWidth="19320" windowHeight="12165" tabRatio="744" firstSheet="1" activeTab="1" xr2:uid="{00000000-000D-0000-FFFF-FFFF00000000}"/>
  </bookViews>
  <sheets>
    <sheet name="M8 - Année 1" sheetId="2" r:id="rId1"/>
    <sheet name="M8 - Année 2" sheetId="7" r:id="rId2"/>
  </sheets>
  <definedNames>
    <definedName name="_xlnm.Print_Area" localSheetId="0">'M8 - Année 1'!$A$1:$M$61</definedName>
    <definedName name="_xlnm.Print_Area" localSheetId="1">'M8 - Année 2'!$A$1:$M$61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7" l="1"/>
  <c r="E32" i="2" l="1"/>
  <c r="F32" i="2"/>
  <c r="G32" i="2"/>
  <c r="H32" i="2"/>
  <c r="I32" i="2"/>
  <c r="J32" i="2"/>
  <c r="K32" i="2"/>
  <c r="L32" i="2"/>
  <c r="M32" i="2"/>
  <c r="D32" i="2"/>
  <c r="D14" i="7" l="1"/>
  <c r="M60" i="7" l="1"/>
  <c r="E60" i="7"/>
  <c r="F60" i="7"/>
  <c r="G60" i="7"/>
  <c r="H60" i="7"/>
  <c r="I60" i="7"/>
  <c r="J60" i="7"/>
  <c r="K60" i="7"/>
  <c r="L60" i="7"/>
  <c r="D60" i="7"/>
  <c r="E54" i="7"/>
  <c r="F54" i="7"/>
  <c r="G54" i="7"/>
  <c r="H54" i="7"/>
  <c r="I54" i="7"/>
  <c r="J54" i="7"/>
  <c r="K54" i="7"/>
  <c r="L54" i="7"/>
  <c r="M54" i="7"/>
  <c r="D54" i="7"/>
  <c r="E40" i="7"/>
  <c r="F40" i="7"/>
  <c r="G40" i="7"/>
  <c r="H40" i="7"/>
  <c r="I40" i="7"/>
  <c r="J40" i="7"/>
  <c r="K40" i="7"/>
  <c r="L40" i="7"/>
  <c r="M40" i="7"/>
  <c r="E32" i="7"/>
  <c r="F32" i="7"/>
  <c r="G32" i="7"/>
  <c r="H32" i="7"/>
  <c r="I32" i="7"/>
  <c r="J32" i="7"/>
  <c r="K32" i="7"/>
  <c r="L32" i="7"/>
  <c r="M32" i="7"/>
  <c r="D32" i="7"/>
  <c r="E22" i="7"/>
  <c r="F22" i="7"/>
  <c r="G22" i="7"/>
  <c r="H22" i="7"/>
  <c r="I22" i="7"/>
  <c r="J22" i="7"/>
  <c r="K22" i="7"/>
  <c r="L22" i="7"/>
  <c r="M22" i="7"/>
  <c r="D22" i="7"/>
  <c r="E14" i="7"/>
  <c r="E61" i="7" s="1"/>
  <c r="F14" i="7"/>
  <c r="G14" i="7"/>
  <c r="G61" i="7" s="1"/>
  <c r="H14" i="7"/>
  <c r="H61" i="7" s="1"/>
  <c r="I14" i="7"/>
  <c r="I61" i="7" s="1"/>
  <c r="J14" i="7"/>
  <c r="J61" i="7" s="1"/>
  <c r="K14" i="7"/>
  <c r="K61" i="7" s="1"/>
  <c r="L14" i="7"/>
  <c r="L61" i="7" s="1"/>
  <c r="M14" i="7"/>
  <c r="M61" i="7" s="1"/>
  <c r="E60" i="2"/>
  <c r="F60" i="2"/>
  <c r="G60" i="2"/>
  <c r="H60" i="2"/>
  <c r="I60" i="2"/>
  <c r="J60" i="2"/>
  <c r="K60" i="2"/>
  <c r="L60" i="2"/>
  <c r="M60" i="2"/>
  <c r="D60" i="2"/>
  <c r="E54" i="2"/>
  <c r="F54" i="2"/>
  <c r="G54" i="2"/>
  <c r="H54" i="2"/>
  <c r="I54" i="2"/>
  <c r="J54" i="2"/>
  <c r="K54" i="2"/>
  <c r="L54" i="2"/>
  <c r="M54" i="2"/>
  <c r="D54" i="2"/>
  <c r="E40" i="2"/>
  <c r="F40" i="2"/>
  <c r="G40" i="2"/>
  <c r="H40" i="2"/>
  <c r="I40" i="2"/>
  <c r="J40" i="2"/>
  <c r="K40" i="2"/>
  <c r="L40" i="2"/>
  <c r="M40" i="2"/>
  <c r="D40" i="2"/>
  <c r="E22" i="2"/>
  <c r="F22" i="2"/>
  <c r="G22" i="2"/>
  <c r="H22" i="2"/>
  <c r="I22" i="2"/>
  <c r="J22" i="2"/>
  <c r="K22" i="2"/>
  <c r="L22" i="2"/>
  <c r="M22" i="2"/>
  <c r="D22" i="2"/>
  <c r="D14" i="2"/>
  <c r="E14" i="2"/>
  <c r="E61" i="2" s="1"/>
  <c r="F14" i="2"/>
  <c r="G14" i="2"/>
  <c r="G61" i="2" s="1"/>
  <c r="H14" i="2"/>
  <c r="H61" i="2" s="1"/>
  <c r="I14" i="2"/>
  <c r="I61" i="2" s="1"/>
  <c r="J14" i="2"/>
  <c r="J61" i="2" s="1"/>
  <c r="K14" i="2"/>
  <c r="K61" i="2" s="1"/>
  <c r="L14" i="2"/>
  <c r="L61" i="2" s="1"/>
  <c r="M14" i="2"/>
  <c r="M61" i="2" s="1"/>
  <c r="F61" i="2" l="1"/>
  <c r="F61" i="7"/>
  <c r="D61" i="2"/>
  <c r="D61" i="7"/>
</calcChain>
</file>

<file path=xl/sharedStrings.xml><?xml version="1.0" encoding="utf-8"?>
<sst xmlns="http://schemas.openxmlformats.org/spreadsheetml/2006/main" count="202" uniqueCount="112">
  <si>
    <r>
      <t>M8
1</t>
    </r>
    <r>
      <rPr>
        <b/>
        <vertAlign val="superscript"/>
        <sz val="28"/>
        <color theme="0"/>
        <rFont val="Calibri"/>
        <family val="2"/>
        <scheme val="minor"/>
      </rPr>
      <t>ère</t>
    </r>
    <r>
      <rPr>
        <b/>
        <sz val="28"/>
        <color theme="0"/>
        <rFont val="Calibri"/>
        <family val="2"/>
        <scheme val="minor"/>
      </rPr>
      <t xml:space="preserve"> année
</t>
    </r>
  </si>
  <si>
    <t>LIVRET DU JEUNE JOUEUR</t>
  </si>
  <si>
    <r>
      <t xml:space="preserve">Cette grille concerne les joueurs, joueuses en </t>
    </r>
    <r>
      <rPr>
        <b/>
        <i/>
        <u/>
        <sz val="11"/>
        <color theme="1"/>
        <rFont val="Calibri"/>
        <family val="2"/>
        <scheme val="minor"/>
      </rPr>
      <t>première année de M8 uniquement</t>
    </r>
    <r>
      <rPr>
        <i/>
        <sz val="11"/>
        <color theme="1"/>
        <rFont val="Calibri"/>
        <family val="2"/>
        <scheme val="minor"/>
      </rPr>
      <t xml:space="preserve">
Compléter uniquement les cases blanches :
      - Une </t>
    </r>
    <r>
      <rPr>
        <b/>
        <i/>
        <sz val="11"/>
        <color theme="1"/>
        <rFont val="Calibri"/>
        <family val="2"/>
        <scheme val="minor"/>
      </rPr>
      <t>colonne par joueur</t>
    </r>
    <r>
      <rPr>
        <i/>
        <sz val="11"/>
        <color theme="1"/>
        <rFont val="Calibri"/>
        <family val="2"/>
        <scheme val="minor"/>
      </rPr>
      <t xml:space="preserve">
      - Indiquer un symbole "</t>
    </r>
    <r>
      <rPr>
        <b/>
        <i/>
        <sz val="11"/>
        <color theme="1"/>
        <rFont val="Calibri"/>
        <family val="2"/>
        <scheme val="minor"/>
      </rPr>
      <t>x</t>
    </r>
    <r>
      <rPr>
        <i/>
        <sz val="11"/>
        <color theme="1"/>
        <rFont val="Calibri"/>
        <family val="2"/>
        <scheme val="minor"/>
      </rPr>
      <t xml:space="preserve">" ou du texte si </t>
    </r>
    <r>
      <rPr>
        <b/>
        <i/>
        <sz val="11"/>
        <color theme="1"/>
        <rFont val="Calibri"/>
        <family val="2"/>
        <scheme val="minor"/>
      </rPr>
      <t>Acquis</t>
    </r>
    <r>
      <rPr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theme="1"/>
        <rFont val="Calibri"/>
        <family val="2"/>
        <scheme val="minor"/>
      </rPr>
      <t>Laisser la case vide</t>
    </r>
    <r>
      <rPr>
        <i/>
        <sz val="11"/>
        <color theme="1"/>
        <rFont val="Calibri"/>
        <family val="2"/>
        <scheme val="minor"/>
      </rPr>
      <t xml:space="preserve"> si </t>
    </r>
    <r>
      <rPr>
        <b/>
        <i/>
        <sz val="11"/>
        <color theme="1"/>
        <rFont val="Calibri"/>
        <family val="2"/>
        <scheme val="minor"/>
      </rPr>
      <t>en cours d'acquisition ou non acquis</t>
    </r>
    <r>
      <rPr>
        <i/>
        <sz val="11"/>
        <color theme="1"/>
        <rFont val="Calibri"/>
        <family val="2"/>
        <scheme val="minor"/>
      </rPr>
      <t xml:space="preserve">
      - Les </t>
    </r>
    <r>
      <rPr>
        <b/>
        <i/>
        <sz val="11"/>
        <color theme="1"/>
        <rFont val="Calibri"/>
        <family val="2"/>
        <scheme val="minor"/>
      </rPr>
      <t xml:space="preserve">smileys apparaissent automatiquement </t>
    </r>
    <r>
      <rPr>
        <i/>
        <sz val="11"/>
        <color theme="1"/>
        <rFont val="Calibri"/>
        <family val="2"/>
        <scheme val="minor"/>
      </rPr>
      <t xml:space="preserve">en fonction des acquis du joueur (bien respecter la condition précédente)
Pour chaque thématique </t>
    </r>
    <r>
      <rPr>
        <b/>
        <i/>
        <sz val="11"/>
        <color theme="1"/>
        <rFont val="Calibri"/>
        <family val="2"/>
        <scheme val="minor"/>
      </rPr>
      <t>un nombre d'acquis minimum</t>
    </r>
    <r>
      <rPr>
        <i/>
        <sz val="11"/>
        <color theme="1"/>
        <rFont val="Calibri"/>
        <family val="2"/>
        <scheme val="minor"/>
      </rPr>
      <t xml:space="preserve"> est nécessaire : si le smiley du thème est </t>
    </r>
    <r>
      <rPr>
        <b/>
        <i/>
        <sz val="11"/>
        <color theme="1"/>
        <rFont val="Calibri"/>
        <family val="2"/>
        <scheme val="minor"/>
      </rPr>
      <t>"vert"</t>
    </r>
    <r>
      <rPr>
        <i/>
        <sz val="11"/>
        <color theme="1"/>
        <rFont val="Calibri"/>
        <family val="2"/>
        <scheme val="minor"/>
      </rPr>
      <t xml:space="preserve"> la thématique</t>
    </r>
    <r>
      <rPr>
        <b/>
        <i/>
        <sz val="11"/>
        <color theme="1"/>
        <rFont val="Calibri"/>
        <family val="2"/>
        <scheme val="minor"/>
      </rPr>
      <t xml:space="preserve"> est validée,</t>
    </r>
    <r>
      <rPr>
        <i/>
        <sz val="11"/>
        <color theme="1"/>
        <rFont val="Calibri"/>
        <family val="2"/>
        <scheme val="minor"/>
      </rPr>
      <t xml:space="preserve"> si le smiley est </t>
    </r>
    <r>
      <rPr>
        <b/>
        <i/>
        <sz val="11"/>
        <color theme="1"/>
        <rFont val="Calibri"/>
        <family val="2"/>
        <scheme val="minor"/>
      </rPr>
      <t>"orange"</t>
    </r>
    <r>
      <rPr>
        <i/>
        <sz val="11"/>
        <color theme="1"/>
        <rFont val="Calibri"/>
        <family val="2"/>
        <scheme val="minor"/>
      </rPr>
      <t xml:space="preserve"> la </t>
    </r>
    <r>
      <rPr>
        <b/>
        <i/>
        <sz val="11"/>
        <color theme="1"/>
        <rFont val="Calibri"/>
        <family val="2"/>
        <scheme val="minor"/>
      </rPr>
      <t>thématique n'est pas validée</t>
    </r>
    <r>
      <rPr>
        <i/>
        <sz val="11"/>
        <color theme="1"/>
        <rFont val="Calibri"/>
        <family val="2"/>
        <scheme val="minor"/>
      </rPr>
      <t xml:space="preserve">
      - Les critères en </t>
    </r>
    <r>
      <rPr>
        <b/>
        <i/>
        <sz val="11"/>
        <color theme="1"/>
        <rFont val="Calibri"/>
        <family val="2"/>
        <scheme val="minor"/>
      </rPr>
      <t>rouge</t>
    </r>
    <r>
      <rPr>
        <i/>
        <sz val="11"/>
        <color theme="1"/>
        <rFont val="Calibri"/>
        <family val="2"/>
        <scheme val="minor"/>
      </rPr>
      <t xml:space="preserve"> doivent </t>
    </r>
    <r>
      <rPr>
        <b/>
        <i/>
        <sz val="11"/>
        <color theme="1"/>
        <rFont val="Calibri"/>
        <family val="2"/>
        <scheme val="minor"/>
      </rPr>
      <t>obligatoirement être acquis</t>
    </r>
    <r>
      <rPr>
        <i/>
        <sz val="11"/>
        <color theme="1"/>
        <rFont val="Calibri"/>
        <family val="2"/>
        <scheme val="minor"/>
      </rPr>
      <t xml:space="preserve"> pour valider la thématique 
Pour </t>
    </r>
    <r>
      <rPr>
        <b/>
        <i/>
        <sz val="11"/>
        <color theme="1"/>
        <rFont val="Calibri"/>
        <family val="2"/>
        <scheme val="minor"/>
      </rPr>
      <t>valider la première année</t>
    </r>
    <r>
      <rPr>
        <i/>
        <sz val="11"/>
        <color theme="1"/>
        <rFont val="Calibri"/>
        <family val="2"/>
        <scheme val="minor"/>
      </rPr>
      <t xml:space="preserve">, le joueur devra avoir validé les </t>
    </r>
    <r>
      <rPr>
        <b/>
        <i/>
        <sz val="11"/>
        <color theme="1"/>
        <rFont val="Calibri"/>
        <family val="2"/>
        <scheme val="minor"/>
      </rPr>
      <t>3 premieres thématiques plus une autre thématique minimum</t>
    </r>
    <r>
      <rPr>
        <i/>
        <sz val="11"/>
        <color theme="1"/>
        <rFont val="Calibri"/>
        <family val="2"/>
        <scheme val="minor"/>
      </rPr>
      <t xml:space="preserve">
      - La validation de la première année M8 se symbolise par un </t>
    </r>
    <r>
      <rPr>
        <b/>
        <i/>
        <sz val="11"/>
        <color theme="1"/>
        <rFont val="Calibri"/>
        <family val="2"/>
        <scheme val="minor"/>
      </rPr>
      <t>grand</t>
    </r>
    <r>
      <rPr>
        <i/>
        <sz val="11"/>
        <color theme="1"/>
        <rFont val="Calibri"/>
        <family val="2"/>
        <scheme val="minor"/>
      </rPr>
      <t xml:space="preserve"> "</t>
    </r>
    <r>
      <rPr>
        <b/>
        <i/>
        <sz val="11"/>
        <color theme="1"/>
        <rFont val="Calibri"/>
        <family val="2"/>
        <scheme val="minor"/>
      </rPr>
      <t>smiley vert"</t>
    </r>
    <r>
      <rPr>
        <i/>
        <sz val="11"/>
        <color theme="1"/>
        <rFont val="Calibri"/>
        <family val="2"/>
        <scheme val="minor"/>
      </rPr>
      <t xml:space="preserve"> en </t>
    </r>
    <r>
      <rPr>
        <b/>
        <i/>
        <sz val="11"/>
        <color theme="1"/>
        <rFont val="Calibri"/>
        <family val="2"/>
        <scheme val="minor"/>
      </rPr>
      <t>fin de page,</t>
    </r>
    <r>
      <rPr>
        <i/>
        <sz val="11"/>
        <color theme="1"/>
        <rFont val="Calibri"/>
        <family val="2"/>
        <scheme val="minor"/>
      </rPr>
      <t xml:space="preserve"> si un </t>
    </r>
    <r>
      <rPr>
        <b/>
        <i/>
        <sz val="11"/>
        <color theme="1"/>
        <rFont val="Calibri"/>
        <family val="2"/>
        <scheme val="minor"/>
      </rPr>
      <t>grand "smiley orange"</t>
    </r>
    <r>
      <rPr>
        <i/>
        <sz val="11"/>
        <color theme="1"/>
        <rFont val="Calibri"/>
        <family val="2"/>
        <scheme val="minor"/>
      </rPr>
      <t xml:space="preserve"> apparait la première année M8 </t>
    </r>
    <r>
      <rPr>
        <b/>
        <i/>
        <sz val="11"/>
        <color theme="1"/>
        <rFont val="Calibri"/>
        <family val="2"/>
        <scheme val="minor"/>
      </rPr>
      <t>n'est pas validée</t>
    </r>
  </si>
  <si>
    <t>Nom du Club</t>
  </si>
  <si>
    <t>Saison Sportive</t>
  </si>
  <si>
    <t>Date de l'évaluation</t>
  </si>
  <si>
    <t xml:space="preserve">Thèmatique 1 : ETAT D’ESPRIT  </t>
  </si>
  <si>
    <t>1.1</t>
  </si>
  <si>
    <t>Je porte les valeurs du rugby</t>
  </si>
  <si>
    <t>1.2</t>
  </si>
  <si>
    <t>Je joue en prenant du plaisir</t>
  </si>
  <si>
    <t>1.3</t>
  </si>
  <si>
    <t>J’accepte les fautes et les remarques</t>
  </si>
  <si>
    <t>1.4</t>
  </si>
  <si>
    <t>Je supporte mon équipe</t>
  </si>
  <si>
    <t>1.5</t>
  </si>
  <si>
    <t>Je salue les personnes de mon entourage</t>
  </si>
  <si>
    <t>1.6</t>
  </si>
  <si>
    <t>J’aide au rangement du matériel</t>
  </si>
  <si>
    <r>
      <t xml:space="preserve">TOTAL THEMATIQUE 1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 xml:space="preserve">année 1 minimum : 3 acquis </t>
    </r>
    <r>
      <rPr>
        <sz val="11"/>
        <color theme="1"/>
        <rFont val="Calibri"/>
        <family val="2"/>
        <scheme val="minor"/>
      </rPr>
      <t>; année 2 minimum 4 acquis)</t>
    </r>
  </si>
  <si>
    <t xml:space="preserve">Thématique 2 : POUSSEE POSTURE </t>
  </si>
  <si>
    <t>2.1</t>
  </si>
  <si>
    <t>Je marche en canard</t>
  </si>
  <si>
    <t>2.2</t>
  </si>
  <si>
    <t>Je fais dos plat, dos creux, dos rond</t>
  </si>
  <si>
    <t>2.3</t>
  </si>
  <si>
    <t>Je marche à 4 pattes</t>
  </si>
  <si>
    <t>2.4</t>
  </si>
  <si>
    <t>Je lutte debout pour avancer</t>
  </si>
  <si>
    <t>2.5</t>
  </si>
  <si>
    <t>Je saute à 2 pieds par-dessus un ballon en étant équilibré à la réception</t>
  </si>
  <si>
    <t>2.6</t>
  </si>
  <si>
    <t>Je fais une roulade de judo</t>
  </si>
  <si>
    <r>
      <t xml:space="preserve">TOTAL THEMATIQUE 2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année 1 minimum : 3 acquis</t>
    </r>
    <r>
      <rPr>
        <sz val="11"/>
        <color theme="1"/>
        <rFont val="Calibri"/>
        <family val="2"/>
        <scheme val="minor"/>
      </rPr>
      <t xml:space="preserve"> ; année 2 minimum 4 acquis)</t>
    </r>
  </si>
  <si>
    <t>Thématique 3 : PLAQUAGE  (Gauche : G ; Droite : D)</t>
  </si>
  <si>
    <t>3.1a</t>
  </si>
  <si>
    <t>Plaquage G : J’engage mon épaule au niveau de la taille</t>
  </si>
  <si>
    <t>3.1b</t>
  </si>
  <si>
    <t>Plaquage D : J’engage mon épaule au niveau de la taille</t>
  </si>
  <si>
    <t>3.2a</t>
  </si>
  <si>
    <t xml:space="preserve">Plaquage G : Je place ma tête du bon côté sur le flan du porteur de balle (idée tête dans le dos) </t>
  </si>
  <si>
    <t>3.2b</t>
  </si>
  <si>
    <t xml:space="preserve">Plaquage D : Je place ma tête du bon côté sur le flan du porteur de balle (idée tête dans le dos) </t>
  </si>
  <si>
    <t>3.3a</t>
  </si>
  <si>
    <t>Plaquage G : Je serre fort les bras</t>
  </si>
  <si>
    <t>3.3b</t>
  </si>
  <si>
    <t>Plaquage D : Je serre fort les bras</t>
  </si>
  <si>
    <t>3.4a</t>
  </si>
  <si>
    <t>Plaquage G : Je fais tomber le porteur de balle</t>
  </si>
  <si>
    <t>3.4b</t>
  </si>
  <si>
    <t>Plaquage D : Je fais tomber le porteur de balle</t>
  </si>
  <si>
    <r>
      <t xml:space="preserve">TOTAL THEMATIQUE 3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année 1 minimum : 4 acquis</t>
    </r>
    <r>
      <rPr>
        <sz val="11"/>
        <color theme="1"/>
        <rFont val="Calibri"/>
        <family val="2"/>
        <scheme val="minor"/>
      </rPr>
      <t xml:space="preserve"> ; année 2 minimum 6 acquis)</t>
    </r>
  </si>
  <si>
    <t>Thématique 4 : REGLES DU JEU</t>
  </si>
  <si>
    <t>4.1</t>
  </si>
  <si>
    <t xml:space="preserve">Je connais les zones du terrain et comment marquer </t>
  </si>
  <si>
    <t>4.2</t>
  </si>
  <si>
    <t xml:space="preserve">Je connais les droits et les devoirs du joueur </t>
  </si>
  <si>
    <t>4.3</t>
  </si>
  <si>
    <t>Je connais la règle du hors-jeu (en avant)</t>
  </si>
  <si>
    <t>4.4</t>
  </si>
  <si>
    <t xml:space="preserve">Je connais la règle du plaquage </t>
  </si>
  <si>
    <t>4.5</t>
  </si>
  <si>
    <t>Je connais la manière de remise en jeu (coup franc)</t>
  </si>
  <si>
    <t>4.6</t>
  </si>
  <si>
    <t>Je connais les différentes formes de pratique de ma catégorie</t>
  </si>
  <si>
    <r>
      <t>TOTAL THEMATIQUE 4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année 1 minimum : 3 acquis</t>
    </r>
    <r>
      <rPr>
        <sz val="11"/>
        <color theme="1"/>
        <rFont val="Calibri"/>
        <family val="2"/>
        <scheme val="minor"/>
      </rPr>
      <t xml:space="preserve"> ; année 2 minimum 4 acquis)</t>
    </r>
  </si>
  <si>
    <t xml:space="preserve">Thématique 5 : HABILITES MAINS / PIEDS </t>
  </si>
  <si>
    <t>Habilité main :</t>
  </si>
  <si>
    <t>5.1</t>
  </si>
  <si>
    <t>Je ramasse un ballon au sol en mouvement</t>
  </si>
  <si>
    <t>5.2</t>
  </si>
  <si>
    <t>Je réceptionne un ballon à ma hauteur</t>
  </si>
  <si>
    <t>5.3</t>
  </si>
  <si>
    <t>J'attrape un ballon aérien</t>
  </si>
  <si>
    <t>5.4</t>
  </si>
  <si>
    <t>J'envoie le ballon à un partenaire à droite à 3m qui peut le réceptionner</t>
  </si>
  <si>
    <t>5.5</t>
  </si>
  <si>
    <t>J'envoie le ballon à un partenaire à gauche à 3m qui peut le réceptionner</t>
  </si>
  <si>
    <r>
      <t>Habilité pied</t>
    </r>
    <r>
      <rPr>
        <sz val="11"/>
        <color theme="1"/>
        <rFont val="Calibri"/>
        <family val="2"/>
        <scheme val="minor"/>
      </rPr>
      <t> :</t>
    </r>
  </si>
  <si>
    <t>5.6</t>
  </si>
  <si>
    <t>Je réalise un coup de pied franc (au sol ou décollé du sol)</t>
  </si>
  <si>
    <t>5.7</t>
  </si>
  <si>
    <t>Je maîtrise la conduite de balle au sol des 2 pieds</t>
  </si>
  <si>
    <t>5.8</t>
  </si>
  <si>
    <t>Je pousse au pied un ballon au sol dans une zone</t>
  </si>
  <si>
    <t>5.9</t>
  </si>
  <si>
    <t>Je botte un ballon de volée</t>
  </si>
  <si>
    <t>5.10</t>
  </si>
  <si>
    <t>Je vise une cible avec jeu au pied rasant (motricité fine)</t>
  </si>
  <si>
    <r>
      <t>TOTAL THEMATIQUE 5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 xml:space="preserve">année 1 minimum : 5 acquis </t>
    </r>
    <r>
      <rPr>
        <sz val="11"/>
        <color theme="1"/>
        <rFont val="Calibri"/>
        <family val="2"/>
        <scheme val="minor"/>
      </rPr>
      <t>; année 2 minimum 7 acquis)</t>
    </r>
  </si>
  <si>
    <t>Thématique 6 : LECTURE DU JEU</t>
  </si>
  <si>
    <t>6.1</t>
  </si>
  <si>
    <t>Je porte le ballon à deux mains</t>
  </si>
  <si>
    <t>6.2</t>
  </si>
  <si>
    <t>J'avance dans un espace libre - je change de direction</t>
  </si>
  <si>
    <t>6.3</t>
  </si>
  <si>
    <t>J'avance dans un espace libre - je ne change pas de direction</t>
  </si>
  <si>
    <t>6.4</t>
  </si>
  <si>
    <t>Essai : Je marque / Je fais marquer</t>
  </si>
  <si>
    <r>
      <t>TOTAL THEMATIQUE 6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année 1 minimum : 2 acquis</t>
    </r>
    <r>
      <rPr>
        <sz val="11"/>
        <color theme="1"/>
        <rFont val="Calibri"/>
        <family val="2"/>
        <scheme val="minor"/>
      </rPr>
      <t xml:space="preserve"> ; année 2 minimum 3 acquis)</t>
    </r>
  </si>
  <si>
    <r>
      <t xml:space="preserve">RESULTATS M8 - 1ère année 
</t>
    </r>
    <r>
      <rPr>
        <b/>
        <sz val="11"/>
        <color theme="0"/>
        <rFont val="Calibri"/>
        <family val="2"/>
        <scheme val="minor"/>
      </rPr>
      <t xml:space="preserve">Smiley vert : année validée ; Smiley orange : année non validée </t>
    </r>
  </si>
  <si>
    <r>
      <t>M8
2</t>
    </r>
    <r>
      <rPr>
        <b/>
        <vertAlign val="superscript"/>
        <sz val="28"/>
        <color theme="0"/>
        <rFont val="Calibri"/>
        <family val="2"/>
        <scheme val="minor"/>
      </rPr>
      <t>ème</t>
    </r>
    <r>
      <rPr>
        <b/>
        <sz val="28"/>
        <color theme="0"/>
        <rFont val="Calibri"/>
        <family val="2"/>
        <scheme val="minor"/>
      </rPr>
      <t xml:space="preserve"> année
</t>
    </r>
  </si>
  <si>
    <r>
      <t xml:space="preserve">Cette grille concerne les joueurs, joueuses en </t>
    </r>
    <r>
      <rPr>
        <b/>
        <i/>
        <u/>
        <sz val="11"/>
        <color theme="1"/>
        <rFont val="Calibri"/>
        <family val="2"/>
        <scheme val="minor"/>
      </rPr>
      <t>deuxième année de M8 uniquement</t>
    </r>
    <r>
      <rPr>
        <i/>
        <sz val="11"/>
        <color theme="1"/>
        <rFont val="Calibri"/>
        <family val="2"/>
        <scheme val="minor"/>
      </rPr>
      <t xml:space="preserve">
Compléter uniquement les cases blanches :
      - Une </t>
    </r>
    <r>
      <rPr>
        <b/>
        <i/>
        <sz val="11"/>
        <color theme="1"/>
        <rFont val="Calibri"/>
        <family val="2"/>
        <scheme val="minor"/>
      </rPr>
      <t>colonne par joueur</t>
    </r>
    <r>
      <rPr>
        <i/>
        <sz val="11"/>
        <color theme="1"/>
        <rFont val="Calibri"/>
        <family val="2"/>
        <scheme val="minor"/>
      </rPr>
      <t xml:space="preserve">
      - Indiquer un symbole "</t>
    </r>
    <r>
      <rPr>
        <b/>
        <i/>
        <sz val="11"/>
        <color theme="1"/>
        <rFont val="Calibri"/>
        <family val="2"/>
        <scheme val="minor"/>
      </rPr>
      <t>x</t>
    </r>
    <r>
      <rPr>
        <i/>
        <sz val="11"/>
        <color theme="1"/>
        <rFont val="Calibri"/>
        <family val="2"/>
        <scheme val="minor"/>
      </rPr>
      <t xml:space="preserve">" si </t>
    </r>
    <r>
      <rPr>
        <b/>
        <i/>
        <sz val="11"/>
        <color theme="1"/>
        <rFont val="Calibri"/>
        <family val="2"/>
        <scheme val="minor"/>
      </rPr>
      <t>Acquis</t>
    </r>
    <r>
      <rPr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theme="1"/>
        <rFont val="Calibri"/>
        <family val="2"/>
        <scheme val="minor"/>
      </rPr>
      <t>Laisser la case vide</t>
    </r>
    <r>
      <rPr>
        <i/>
        <sz val="11"/>
        <color theme="1"/>
        <rFont val="Calibri"/>
        <family val="2"/>
        <scheme val="minor"/>
      </rPr>
      <t xml:space="preserve"> si </t>
    </r>
    <r>
      <rPr>
        <b/>
        <i/>
        <sz val="11"/>
        <color theme="1"/>
        <rFont val="Calibri"/>
        <family val="2"/>
        <scheme val="minor"/>
      </rPr>
      <t>en cours d'acquisition ou non acquis</t>
    </r>
    <r>
      <rPr>
        <i/>
        <sz val="11"/>
        <color theme="1"/>
        <rFont val="Calibri"/>
        <family val="2"/>
        <scheme val="minor"/>
      </rPr>
      <t xml:space="preserve">
      - Les </t>
    </r>
    <r>
      <rPr>
        <b/>
        <i/>
        <sz val="11"/>
        <color theme="1"/>
        <rFont val="Calibri"/>
        <family val="2"/>
        <scheme val="minor"/>
      </rPr>
      <t xml:space="preserve">smileys apparaissent automatiquement </t>
    </r>
    <r>
      <rPr>
        <i/>
        <sz val="11"/>
        <color theme="1"/>
        <rFont val="Calibri"/>
        <family val="2"/>
        <scheme val="minor"/>
      </rPr>
      <t>en fonction des acquis du joueur (bien respecter la condition précédente)
Pour chaque thématique u</t>
    </r>
    <r>
      <rPr>
        <b/>
        <i/>
        <sz val="11"/>
        <color theme="1"/>
        <rFont val="Calibri"/>
        <family val="2"/>
        <scheme val="minor"/>
      </rPr>
      <t>n nombre d'acquis minimum</t>
    </r>
    <r>
      <rPr>
        <i/>
        <sz val="11"/>
        <color theme="1"/>
        <rFont val="Calibri"/>
        <family val="2"/>
        <scheme val="minor"/>
      </rPr>
      <t xml:space="preserve"> est nécessaire : si le smiley du thème est </t>
    </r>
    <r>
      <rPr>
        <b/>
        <i/>
        <sz val="11"/>
        <color theme="1"/>
        <rFont val="Calibri"/>
        <family val="2"/>
        <scheme val="minor"/>
      </rPr>
      <t>"vert"</t>
    </r>
    <r>
      <rPr>
        <i/>
        <sz val="11"/>
        <color theme="1"/>
        <rFont val="Calibri"/>
        <family val="2"/>
        <scheme val="minor"/>
      </rPr>
      <t xml:space="preserve"> la thématique est </t>
    </r>
    <r>
      <rPr>
        <b/>
        <i/>
        <sz val="11"/>
        <color theme="1"/>
        <rFont val="Calibri"/>
        <family val="2"/>
        <scheme val="minor"/>
      </rPr>
      <t>validée,</t>
    </r>
    <r>
      <rPr>
        <i/>
        <sz val="11"/>
        <color theme="1"/>
        <rFont val="Calibri"/>
        <family val="2"/>
        <scheme val="minor"/>
      </rPr>
      <t xml:space="preserve"> si le smiley est </t>
    </r>
    <r>
      <rPr>
        <b/>
        <i/>
        <sz val="11"/>
        <color theme="1"/>
        <rFont val="Calibri"/>
        <family val="2"/>
        <scheme val="minor"/>
      </rPr>
      <t>"orange"</t>
    </r>
    <r>
      <rPr>
        <i/>
        <sz val="11"/>
        <color theme="1"/>
        <rFont val="Calibri"/>
        <family val="2"/>
        <scheme val="minor"/>
      </rPr>
      <t xml:space="preserve"> la thématique n'est </t>
    </r>
    <r>
      <rPr>
        <b/>
        <i/>
        <sz val="11"/>
        <color theme="1"/>
        <rFont val="Calibri"/>
        <family val="2"/>
        <scheme val="minor"/>
      </rPr>
      <t>pas validée</t>
    </r>
    <r>
      <rPr>
        <i/>
        <sz val="11"/>
        <color theme="1"/>
        <rFont val="Calibri"/>
        <family val="2"/>
        <scheme val="minor"/>
      </rPr>
      <t xml:space="preserve">
      - Les critères en </t>
    </r>
    <r>
      <rPr>
        <b/>
        <i/>
        <sz val="11"/>
        <color theme="1"/>
        <rFont val="Calibri"/>
        <family val="2"/>
        <scheme val="minor"/>
      </rPr>
      <t>rouge</t>
    </r>
    <r>
      <rPr>
        <i/>
        <sz val="11"/>
        <color theme="1"/>
        <rFont val="Calibri"/>
        <family val="2"/>
        <scheme val="minor"/>
      </rPr>
      <t xml:space="preserve"> doivent </t>
    </r>
    <r>
      <rPr>
        <b/>
        <i/>
        <sz val="11"/>
        <color theme="1"/>
        <rFont val="Calibri"/>
        <family val="2"/>
        <scheme val="minor"/>
      </rPr>
      <t>obligatoirement être acquis</t>
    </r>
    <r>
      <rPr>
        <i/>
        <sz val="11"/>
        <color theme="1"/>
        <rFont val="Calibri"/>
        <family val="2"/>
        <scheme val="minor"/>
      </rPr>
      <t xml:space="preserve"> pour valider la thématique 
Pour </t>
    </r>
    <r>
      <rPr>
        <b/>
        <i/>
        <sz val="11"/>
        <color theme="1"/>
        <rFont val="Calibri"/>
        <family val="2"/>
        <scheme val="minor"/>
      </rPr>
      <t>valider la seconde année</t>
    </r>
    <r>
      <rPr>
        <i/>
        <sz val="11"/>
        <color theme="1"/>
        <rFont val="Calibri"/>
        <family val="2"/>
        <scheme val="minor"/>
      </rPr>
      <t xml:space="preserve">, le joueur devra avoir validé les </t>
    </r>
    <r>
      <rPr>
        <b/>
        <i/>
        <sz val="11"/>
        <color theme="1"/>
        <rFont val="Calibri"/>
        <family val="2"/>
        <scheme val="minor"/>
      </rPr>
      <t>3 premieres thématique plus deux autres thématiques minimum</t>
    </r>
    <r>
      <rPr>
        <i/>
        <sz val="11"/>
        <color theme="1"/>
        <rFont val="Calibri"/>
        <family val="2"/>
        <scheme val="minor"/>
      </rPr>
      <t xml:space="preserve">
      - La validation de la seconde année M8 se symbolise par un </t>
    </r>
    <r>
      <rPr>
        <b/>
        <i/>
        <sz val="11"/>
        <color theme="1"/>
        <rFont val="Calibri"/>
        <family val="2"/>
        <scheme val="minor"/>
      </rPr>
      <t>grand</t>
    </r>
    <r>
      <rPr>
        <i/>
        <sz val="11"/>
        <color theme="1"/>
        <rFont val="Calibri"/>
        <family val="2"/>
        <scheme val="minor"/>
      </rPr>
      <t xml:space="preserve"> "</t>
    </r>
    <r>
      <rPr>
        <b/>
        <i/>
        <sz val="11"/>
        <color theme="1"/>
        <rFont val="Calibri"/>
        <family val="2"/>
        <scheme val="minor"/>
      </rPr>
      <t>smiley vert"</t>
    </r>
    <r>
      <rPr>
        <i/>
        <sz val="11"/>
        <color theme="1"/>
        <rFont val="Calibri"/>
        <family val="2"/>
        <scheme val="minor"/>
      </rPr>
      <t xml:space="preserve"> en </t>
    </r>
    <r>
      <rPr>
        <b/>
        <i/>
        <sz val="11"/>
        <color theme="1"/>
        <rFont val="Calibri"/>
        <family val="2"/>
        <scheme val="minor"/>
      </rPr>
      <t>fin de page,</t>
    </r>
    <r>
      <rPr>
        <i/>
        <sz val="11"/>
        <color theme="1"/>
        <rFont val="Calibri"/>
        <family val="2"/>
        <scheme val="minor"/>
      </rPr>
      <t xml:space="preserve"> si un </t>
    </r>
    <r>
      <rPr>
        <b/>
        <i/>
        <sz val="11"/>
        <color theme="1"/>
        <rFont val="Calibri"/>
        <family val="2"/>
        <scheme val="minor"/>
      </rPr>
      <t>grand "smiley orange"</t>
    </r>
    <r>
      <rPr>
        <i/>
        <sz val="11"/>
        <color theme="1"/>
        <rFont val="Calibri"/>
        <family val="2"/>
        <scheme val="minor"/>
      </rPr>
      <t xml:space="preserve"> apparait la seconde année M8 </t>
    </r>
    <r>
      <rPr>
        <b/>
        <i/>
        <sz val="11"/>
        <color theme="1"/>
        <rFont val="Calibri"/>
        <family val="2"/>
        <scheme val="minor"/>
      </rPr>
      <t>n'est pas validée</t>
    </r>
  </si>
  <si>
    <t xml:space="preserve">  Nom du Club</t>
  </si>
  <si>
    <t xml:space="preserve">Thématique 1 : ETAT D’ESPRIT  </t>
  </si>
  <si>
    <r>
      <t>TOTAL THEMATIQUE 1</t>
    </r>
    <r>
      <rPr>
        <sz val="11"/>
        <color theme="1"/>
        <rFont val="Calibri"/>
        <family val="2"/>
        <scheme val="minor"/>
      </rPr>
      <t xml:space="preserve"> (année 1 minimum : 3 acquis ; </t>
    </r>
    <r>
      <rPr>
        <b/>
        <sz val="11"/>
        <color theme="1"/>
        <rFont val="Calibri"/>
        <family val="2"/>
        <scheme val="minor"/>
      </rPr>
      <t>année 2 minimum 4 acquis</t>
    </r>
    <r>
      <rPr>
        <sz val="11"/>
        <color theme="1"/>
        <rFont val="Calibri"/>
        <family val="2"/>
        <scheme val="minor"/>
      </rPr>
      <t>)</t>
    </r>
  </si>
  <si>
    <r>
      <t>TOTAL THEMATIQUE 2</t>
    </r>
    <r>
      <rPr>
        <sz val="11"/>
        <color theme="1"/>
        <rFont val="Calibri"/>
        <family val="2"/>
        <scheme val="minor"/>
      </rPr>
      <t xml:space="preserve"> (année 1 minimum : 3 acquis ; </t>
    </r>
    <r>
      <rPr>
        <b/>
        <sz val="11"/>
        <color theme="1"/>
        <rFont val="Calibri"/>
        <family val="2"/>
        <scheme val="minor"/>
      </rPr>
      <t>année 2 minimum 4 acquis</t>
    </r>
    <r>
      <rPr>
        <sz val="11"/>
        <color theme="1"/>
        <rFont val="Calibri"/>
        <family val="2"/>
        <scheme val="minor"/>
      </rPr>
      <t>)</t>
    </r>
  </si>
  <si>
    <r>
      <t>TOTAL THEMATIQUE 3 (</t>
    </r>
    <r>
      <rPr>
        <sz val="11"/>
        <color theme="1"/>
        <rFont val="Calibri"/>
        <family val="2"/>
        <scheme val="minor"/>
      </rPr>
      <t xml:space="preserve">année 1 minimum : 4 acquis ; </t>
    </r>
    <r>
      <rPr>
        <b/>
        <sz val="11"/>
        <color theme="1"/>
        <rFont val="Calibri"/>
        <family val="2"/>
        <scheme val="minor"/>
      </rPr>
      <t>année 2 minimum 6 acquis)</t>
    </r>
  </si>
  <si>
    <r>
      <t>TOTAL THEMATIQUE 4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année 1 minimum : 3 acquis ; </t>
    </r>
    <r>
      <rPr>
        <b/>
        <sz val="11"/>
        <color theme="1"/>
        <rFont val="Calibri"/>
        <family val="2"/>
        <scheme val="minor"/>
      </rPr>
      <t>année 2 minimum 4 acquis)</t>
    </r>
  </si>
  <si>
    <r>
      <t>TOTAL THEMATIQUE 5</t>
    </r>
    <r>
      <rPr>
        <sz val="11"/>
        <color theme="1"/>
        <rFont val="Calibri"/>
        <family val="2"/>
        <scheme val="minor"/>
      </rPr>
      <t xml:space="preserve"> (année 1 minimum : 5 acquis ;</t>
    </r>
    <r>
      <rPr>
        <b/>
        <sz val="11"/>
        <color theme="1"/>
        <rFont val="Calibri"/>
        <family val="2"/>
        <scheme val="minor"/>
      </rPr>
      <t xml:space="preserve"> année 2 minimum 7 acquis</t>
    </r>
    <r>
      <rPr>
        <sz val="11"/>
        <color theme="1"/>
        <rFont val="Calibri"/>
        <family val="2"/>
        <scheme val="minor"/>
      </rPr>
      <t>)</t>
    </r>
  </si>
  <si>
    <r>
      <t>TOTAL THEMATIQUE 6</t>
    </r>
    <r>
      <rPr>
        <sz val="11"/>
        <color theme="1"/>
        <rFont val="Calibri"/>
        <family val="2"/>
        <scheme val="minor"/>
      </rPr>
      <t xml:space="preserve"> (année 1 minimum : 2 acquis ;</t>
    </r>
    <r>
      <rPr>
        <b/>
        <sz val="11"/>
        <color theme="1"/>
        <rFont val="Calibri"/>
        <family val="2"/>
        <scheme val="minor"/>
      </rPr>
      <t xml:space="preserve"> année 2 minimum 3 acquis</t>
    </r>
    <r>
      <rPr>
        <sz val="11"/>
        <color theme="1"/>
        <rFont val="Calibri"/>
        <family val="2"/>
        <scheme val="minor"/>
      </rPr>
      <t>)</t>
    </r>
  </si>
  <si>
    <r>
      <t xml:space="preserve">RESULTATS M8 - 2ème année : 
</t>
    </r>
    <r>
      <rPr>
        <b/>
        <sz val="11"/>
        <color theme="0"/>
        <rFont val="Calibri"/>
        <family val="2"/>
        <scheme val="minor"/>
      </rPr>
      <t xml:space="preserve">Smiley vert : année validée ; Smiley orange : année non validée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</si>
</sst>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Wingdings"/>
      <charset val="2"/>
    </font>
    <font>
      <b/>
      <sz val="40"/>
      <color theme="1"/>
      <name val="Wingdings"/>
      <charset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vertAlign val="superscript"/>
      <sz val="28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3C0B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0" fillId="0" borderId="0" xfId="0" applyFont="1"/>
    <xf numFmtId="0" fontId="9" fillId="0" borderId="1" xfId="0" applyFont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5" fontId="9" fillId="0" borderId="1" xfId="0" applyNumberFormat="1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/>
    </xf>
    <xf numFmtId="0" fontId="12" fillId="3" borderId="2" xfId="0" applyFont="1" applyFill="1" applyBorder="1" applyAlignment="1">
      <alignment horizontal="center" vertical="top"/>
    </xf>
    <xf numFmtId="0" fontId="12" fillId="3" borderId="4" xfId="0" applyFont="1" applyFill="1" applyBorder="1" applyAlignment="1">
      <alignment horizontal="center" vertical="top"/>
    </xf>
    <xf numFmtId="0" fontId="0" fillId="3" borderId="2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Normal" xfId="0" builtinId="0"/>
  </cellStyles>
  <dxfs count="28"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</dxfs>
  <tableStyles count="0" defaultTableStyle="TableStyleMedium2" defaultPivotStyle="PivotStyleLight16"/>
  <colors>
    <mruColors>
      <color rgb="FF43C0B6"/>
      <color rgb="FF089A9B"/>
      <color rgb="FF14A8BC"/>
      <color rgb="FFD5F6FB"/>
      <color rgb="FF00CC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169336</xdr:colOff>
      <xdr:row>2</xdr:row>
      <xdr:rowOff>132175</xdr:rowOff>
    </xdr:from>
    <xdr:to>
      <xdr:col>1</xdr:col>
      <xdr:colOff>1248834</xdr:colOff>
      <xdr:row>2</xdr:row>
      <xdr:rowOff>1291084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19" y="1222258"/>
          <a:ext cx="1079498" cy="1158909"/>
        </a:xfrm>
        <a:prstGeom prst="rect">
          <a:avLst/>
        </a:prstGeom>
      </xdr:spPr>
    </xdr:pic>
    <xdr:clientData/>
  </xdr:twoCellAnchor>
  <xdr:twoCellAnchor editAs="oneCell">
    <xdr:from>
      <xdr:col>11</xdr:col>
      <xdr:colOff>126999</xdr:colOff>
      <xdr:row>1</xdr:row>
      <xdr:rowOff>116416</xdr:rowOff>
    </xdr:from>
    <xdr:to>
      <xdr:col>12</xdr:col>
      <xdr:colOff>300699</xdr:colOff>
      <xdr:row>2</xdr:row>
      <xdr:rowOff>139110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5999" y="529166"/>
          <a:ext cx="660533" cy="700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296334</xdr:colOff>
      <xdr:row>2</xdr:row>
      <xdr:rowOff>95250</xdr:rowOff>
    </xdr:from>
    <xdr:to>
      <xdr:col>1</xdr:col>
      <xdr:colOff>1222923</xdr:colOff>
      <xdr:row>2</xdr:row>
      <xdr:rowOff>1090002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7" y="1185333"/>
          <a:ext cx="926589" cy="994752"/>
        </a:xfrm>
        <a:prstGeom prst="rect">
          <a:avLst/>
        </a:prstGeom>
      </xdr:spPr>
    </xdr:pic>
    <xdr:clientData/>
  </xdr:twoCellAnchor>
  <xdr:twoCellAnchor editAs="oneCell">
    <xdr:from>
      <xdr:col>11</xdr:col>
      <xdr:colOff>179917</xdr:colOff>
      <xdr:row>1</xdr:row>
      <xdr:rowOff>84667</xdr:rowOff>
    </xdr:from>
    <xdr:to>
      <xdr:col>12</xdr:col>
      <xdr:colOff>353617</xdr:colOff>
      <xdr:row>2</xdr:row>
      <xdr:rowOff>107361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917" y="497417"/>
          <a:ext cx="660533" cy="700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3C0B6"/>
    <pageSetUpPr fitToPage="1"/>
  </sheetPr>
  <dimension ref="A1:M61"/>
  <sheetViews>
    <sheetView topLeftCell="B6" zoomScale="90" zoomScaleNormal="90" workbookViewId="0">
      <selection activeCell="F18" sqref="F18"/>
    </sheetView>
  </sheetViews>
  <sheetFormatPr defaultColWidth="11.42578125" defaultRowHeight="15"/>
  <cols>
    <col min="1" max="1" width="4.85546875" style="2" bestFit="1" customWidth="1"/>
    <col min="2" max="2" width="26.7109375" style="2" customWidth="1"/>
    <col min="3" max="3" width="56.7109375" style="1" customWidth="1"/>
    <col min="4" max="13" width="7.28515625" style="2" customWidth="1"/>
  </cols>
  <sheetData>
    <row r="1" spans="1:13" ht="32.25" customHeight="1">
      <c r="A1" s="35" t="s">
        <v>0</v>
      </c>
      <c r="B1" s="36"/>
      <c r="C1" s="34" t="s">
        <v>1</v>
      </c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53.25" customHeight="1">
      <c r="A2" s="36"/>
      <c r="B2" s="36"/>
      <c r="C2" s="41" t="s">
        <v>2</v>
      </c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111.75" customHeight="1">
      <c r="A3" s="37"/>
      <c r="B3" s="38"/>
      <c r="C3" s="44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ht="41.25" customHeight="1">
      <c r="A4" s="50" t="s">
        <v>3</v>
      </c>
      <c r="B4" s="50"/>
      <c r="C4" s="13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41.25" customHeight="1">
      <c r="A5" s="51" t="s">
        <v>4</v>
      </c>
      <c r="B5" s="51"/>
      <c r="C5" s="13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41.25" customHeight="1">
      <c r="A6" s="51" t="s">
        <v>5</v>
      </c>
      <c r="B6" s="51"/>
      <c r="C6" s="13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s="12" customFormat="1" ht="18.75" customHeight="1">
      <c r="A7" s="30" t="s">
        <v>6</v>
      </c>
      <c r="B7" s="31"/>
      <c r="C7" s="32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8" customHeight="1">
      <c r="A8" s="5" t="s">
        <v>7</v>
      </c>
      <c r="B8" s="39" t="s">
        <v>8</v>
      </c>
      <c r="C8" s="40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8" customHeight="1">
      <c r="A9" s="5" t="s">
        <v>9</v>
      </c>
      <c r="B9" s="39" t="s">
        <v>10</v>
      </c>
      <c r="C9" s="40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8" customHeight="1">
      <c r="A10" s="5" t="s">
        <v>11</v>
      </c>
      <c r="B10" s="39" t="s">
        <v>12</v>
      </c>
      <c r="C10" s="40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8" customHeight="1">
      <c r="A11" s="5" t="s">
        <v>13</v>
      </c>
      <c r="B11" s="39" t="s">
        <v>14</v>
      </c>
      <c r="C11" s="40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8" customHeight="1">
      <c r="A12" s="5" t="s">
        <v>15</v>
      </c>
      <c r="B12" s="39" t="s">
        <v>16</v>
      </c>
      <c r="C12" s="40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18" customHeight="1">
      <c r="A13" s="5" t="s">
        <v>17</v>
      </c>
      <c r="B13" s="39" t="s">
        <v>18</v>
      </c>
      <c r="C13" s="40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2.5" customHeight="1">
      <c r="A14" s="21" t="s">
        <v>19</v>
      </c>
      <c r="B14" s="22"/>
      <c r="C14" s="23"/>
      <c r="D14" s="3" t="str">
        <f>IF(COUNTA(D8:D13)=0,"",IF(COUNTA(D8:D13)&lt;3,"L","J"))</f>
        <v/>
      </c>
      <c r="E14" s="3" t="str">
        <f t="shared" ref="E14:M14" si="0">IF(COUNTA(E8:E13)=0,"",IF(COUNTA(E8:E13)&lt;3,"L","J"))</f>
        <v/>
      </c>
      <c r="F14" s="3" t="str">
        <f t="shared" si="0"/>
        <v/>
      </c>
      <c r="G14" s="3" t="str">
        <f t="shared" si="0"/>
        <v/>
      </c>
      <c r="H14" s="3" t="str">
        <f t="shared" si="0"/>
        <v/>
      </c>
      <c r="I14" s="3" t="str">
        <f t="shared" si="0"/>
        <v/>
      </c>
      <c r="J14" s="3" t="str">
        <f t="shared" si="0"/>
        <v/>
      </c>
      <c r="K14" s="3" t="str">
        <f t="shared" si="0"/>
        <v/>
      </c>
      <c r="L14" s="3" t="str">
        <f t="shared" si="0"/>
        <v/>
      </c>
      <c r="M14" s="3" t="str">
        <f t="shared" si="0"/>
        <v/>
      </c>
    </row>
    <row r="15" spans="1:13" ht="18" customHeight="1">
      <c r="A15" s="33" t="s">
        <v>20</v>
      </c>
      <c r="B15" s="33"/>
      <c r="C15" s="33"/>
      <c r="D15" s="20"/>
      <c r="E15" s="20"/>
      <c r="F15" s="20"/>
      <c r="G15" s="20"/>
      <c r="H15" s="20"/>
      <c r="I15" s="20"/>
      <c r="J15" s="20"/>
      <c r="K15" s="20"/>
      <c r="L15" s="20"/>
      <c r="M15" s="20"/>
    </row>
    <row r="16" spans="1:13" ht="18" customHeight="1">
      <c r="A16" s="8" t="s">
        <v>21</v>
      </c>
      <c r="B16" s="24" t="s">
        <v>22</v>
      </c>
      <c r="C16" s="25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8" customHeight="1">
      <c r="A17" s="8" t="s">
        <v>23</v>
      </c>
      <c r="B17" s="24" t="s">
        <v>24</v>
      </c>
      <c r="C17" s="25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8" customHeight="1">
      <c r="A18" s="8" t="s">
        <v>25</v>
      </c>
      <c r="B18" s="24" t="s">
        <v>26</v>
      </c>
      <c r="C18" s="25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8" customHeight="1">
      <c r="A19" s="8" t="s">
        <v>27</v>
      </c>
      <c r="B19" s="24" t="s">
        <v>28</v>
      </c>
      <c r="C19" s="25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8" customHeight="1">
      <c r="A20" s="8" t="s">
        <v>29</v>
      </c>
      <c r="B20" s="24" t="s">
        <v>30</v>
      </c>
      <c r="C20" s="25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8" customHeight="1">
      <c r="A21" s="8" t="s">
        <v>31</v>
      </c>
      <c r="B21" s="24" t="s">
        <v>32</v>
      </c>
      <c r="C21" s="25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22.5" customHeight="1">
      <c r="A22" s="21" t="s">
        <v>33</v>
      </c>
      <c r="B22" s="22"/>
      <c r="C22" s="23"/>
      <c r="D22" s="3" t="str">
        <f>IF(COUNTA(D16:D21)=0,"",IF(COUNTA(D16:D21)&lt;3,"L","J"))</f>
        <v/>
      </c>
      <c r="E22" s="3" t="str">
        <f t="shared" ref="E22:M22" si="1">IF(COUNTA(E16:E21)=0,"",IF(COUNTA(E16:E21)&lt;3,"L","J"))</f>
        <v/>
      </c>
      <c r="F22" s="3" t="str">
        <f t="shared" si="1"/>
        <v/>
      </c>
      <c r="G22" s="3" t="str">
        <f t="shared" si="1"/>
        <v/>
      </c>
      <c r="H22" s="3" t="str">
        <f t="shared" si="1"/>
        <v/>
      </c>
      <c r="I22" s="3" t="str">
        <f t="shared" si="1"/>
        <v/>
      </c>
      <c r="J22" s="3" t="str">
        <f t="shared" si="1"/>
        <v/>
      </c>
      <c r="K22" s="3" t="str">
        <f t="shared" si="1"/>
        <v/>
      </c>
      <c r="L22" s="3" t="str">
        <f t="shared" si="1"/>
        <v/>
      </c>
      <c r="M22" s="3" t="str">
        <f t="shared" si="1"/>
        <v/>
      </c>
    </row>
    <row r="23" spans="1:13" ht="18" customHeight="1">
      <c r="A23" s="30" t="s">
        <v>34</v>
      </c>
      <c r="B23" s="31"/>
      <c r="C23" s="32"/>
      <c r="D23" s="20"/>
      <c r="E23" s="20"/>
      <c r="F23" s="20"/>
      <c r="G23" s="20"/>
      <c r="H23" s="20"/>
      <c r="I23" s="20"/>
      <c r="J23" s="20"/>
      <c r="K23" s="20"/>
      <c r="L23" s="20"/>
      <c r="M23" s="20"/>
    </row>
    <row r="24" spans="1:13" ht="18" customHeight="1">
      <c r="A24" s="8" t="s">
        <v>35</v>
      </c>
      <c r="B24" s="27" t="s">
        <v>36</v>
      </c>
      <c r="C24" s="28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8" customHeight="1">
      <c r="A25" s="8" t="s">
        <v>37</v>
      </c>
      <c r="B25" s="27" t="s">
        <v>38</v>
      </c>
      <c r="C25" s="28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8" customHeight="1">
      <c r="A26" s="8" t="s">
        <v>39</v>
      </c>
      <c r="B26" s="27" t="s">
        <v>40</v>
      </c>
      <c r="C26" s="28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8" customHeight="1">
      <c r="A27" s="8" t="s">
        <v>41</v>
      </c>
      <c r="B27" s="27" t="s">
        <v>42</v>
      </c>
      <c r="C27" s="28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8" customHeight="1">
      <c r="A28" s="8" t="s">
        <v>43</v>
      </c>
      <c r="B28" s="24" t="s">
        <v>44</v>
      </c>
      <c r="C28" s="25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8" customHeight="1">
      <c r="A29" s="8" t="s">
        <v>45</v>
      </c>
      <c r="B29" s="24" t="s">
        <v>46</v>
      </c>
      <c r="C29" s="25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8" customHeight="1">
      <c r="A30" s="8" t="s">
        <v>47</v>
      </c>
      <c r="B30" s="24" t="s">
        <v>48</v>
      </c>
      <c r="C30" s="25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8" customHeight="1">
      <c r="A31" s="8" t="s">
        <v>49</v>
      </c>
      <c r="B31" s="24" t="s">
        <v>50</v>
      </c>
      <c r="C31" s="25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22.5" customHeight="1">
      <c r="A32" s="21" t="s">
        <v>51</v>
      </c>
      <c r="B32" s="22"/>
      <c r="C32" s="23"/>
      <c r="D32" s="3" t="str">
        <f>IF(COUNTA(D24:D31)=0,"",IF(COUNTA(D24:D27)&lt;4,"L",IF(AND(COUNTA(D24),COUNTA(D25),COUNTA(D26),COUNTA(D27)),"J","L")))</f>
        <v/>
      </c>
      <c r="E32" s="3" t="str">
        <f t="shared" ref="E32:M32" si="2">IF(COUNTA(E24:E31)=0,"",IF(COUNTA(E24:E27)&lt;4,"L",IF(AND(COUNTA(E24),COUNTA(E25),COUNTA(E26),COUNTA(E27)),"J","L")))</f>
        <v/>
      </c>
      <c r="F32" s="3" t="str">
        <f t="shared" si="2"/>
        <v/>
      </c>
      <c r="G32" s="3" t="str">
        <f t="shared" si="2"/>
        <v/>
      </c>
      <c r="H32" s="3" t="str">
        <f t="shared" si="2"/>
        <v/>
      </c>
      <c r="I32" s="3" t="str">
        <f t="shared" si="2"/>
        <v/>
      </c>
      <c r="J32" s="3" t="str">
        <f t="shared" si="2"/>
        <v/>
      </c>
      <c r="K32" s="3" t="str">
        <f t="shared" si="2"/>
        <v/>
      </c>
      <c r="L32" s="3" t="str">
        <f t="shared" si="2"/>
        <v/>
      </c>
      <c r="M32" s="3" t="str">
        <f t="shared" si="2"/>
        <v/>
      </c>
    </row>
    <row r="33" spans="1:13" ht="18" customHeight="1">
      <c r="A33" s="33" t="s">
        <v>52</v>
      </c>
      <c r="B33" s="33"/>
      <c r="C33" s="33"/>
      <c r="D33" s="20"/>
      <c r="E33" s="20"/>
      <c r="F33" s="20"/>
      <c r="G33" s="20"/>
      <c r="H33" s="20"/>
      <c r="I33" s="20"/>
      <c r="J33" s="20"/>
      <c r="K33" s="20"/>
      <c r="L33" s="20"/>
      <c r="M33" s="20"/>
    </row>
    <row r="34" spans="1:13" ht="18" customHeight="1">
      <c r="A34" s="8" t="s">
        <v>53</v>
      </c>
      <c r="B34" s="24" t="s">
        <v>54</v>
      </c>
      <c r="C34" s="25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8" customHeight="1">
      <c r="A35" s="8" t="s">
        <v>55</v>
      </c>
      <c r="B35" s="27" t="s">
        <v>56</v>
      </c>
      <c r="C35" s="28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8" customHeight="1">
      <c r="A36" s="8" t="s">
        <v>57</v>
      </c>
      <c r="B36" s="24" t="s">
        <v>58</v>
      </c>
      <c r="C36" s="25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8" customHeight="1">
      <c r="A37" s="8" t="s">
        <v>59</v>
      </c>
      <c r="B37" s="27" t="s">
        <v>60</v>
      </c>
      <c r="C37" s="28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8" customHeight="1">
      <c r="A38" s="8" t="s">
        <v>61</v>
      </c>
      <c r="B38" s="24" t="s">
        <v>62</v>
      </c>
      <c r="C38" s="25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8" customHeight="1">
      <c r="A39" s="8" t="s">
        <v>63</v>
      </c>
      <c r="B39" s="24" t="s">
        <v>64</v>
      </c>
      <c r="C39" s="25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22.5" customHeight="1">
      <c r="A40" s="21" t="s">
        <v>65</v>
      </c>
      <c r="B40" s="22"/>
      <c r="C40" s="23"/>
      <c r="D40" s="3" t="str">
        <f>IF(COUNTA(D34:D39)=0,"",IF(OR(COUNTA(D35)=0,COUNTA(D37))=0,"L",IF(AND(COUNTA(D35),COUNTA(D37),SUM((COUNTA(D34:D39)&gt;=3))),"J","L")))</f>
        <v/>
      </c>
      <c r="E40" s="3" t="str">
        <f t="shared" ref="E40:M40" si="3">IF(COUNTA(E34:E39)=0,"",IF(OR(COUNTA(E35)=0,COUNTA(E37))=0,"L",IF(AND(COUNTA(E35),COUNTA(E37),SUM((COUNTA(E34:E39)&gt;=3))),"J","L")))</f>
        <v/>
      </c>
      <c r="F40" s="3" t="str">
        <f t="shared" si="3"/>
        <v/>
      </c>
      <c r="G40" s="3" t="str">
        <f t="shared" si="3"/>
        <v/>
      </c>
      <c r="H40" s="3" t="str">
        <f t="shared" si="3"/>
        <v/>
      </c>
      <c r="I40" s="3" t="str">
        <f t="shared" si="3"/>
        <v/>
      </c>
      <c r="J40" s="3" t="str">
        <f t="shared" si="3"/>
        <v/>
      </c>
      <c r="K40" s="3" t="str">
        <f t="shared" si="3"/>
        <v/>
      </c>
      <c r="L40" s="3" t="str">
        <f t="shared" si="3"/>
        <v/>
      </c>
      <c r="M40" s="3" t="str">
        <f t="shared" si="3"/>
        <v/>
      </c>
    </row>
    <row r="41" spans="1:13" ht="18" customHeight="1">
      <c r="A41" s="33" t="s">
        <v>66</v>
      </c>
      <c r="B41" s="33"/>
      <c r="C41" s="33"/>
      <c r="D41" s="20"/>
      <c r="E41" s="20"/>
      <c r="F41" s="20"/>
      <c r="G41" s="20"/>
      <c r="H41" s="20"/>
      <c r="I41" s="20"/>
      <c r="J41" s="20"/>
      <c r="K41" s="20"/>
      <c r="L41" s="20"/>
      <c r="M41" s="20"/>
    </row>
    <row r="42" spans="1:13" ht="18" customHeight="1">
      <c r="A42" s="21" t="s">
        <v>67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</row>
    <row r="43" spans="1:13" ht="18" customHeight="1">
      <c r="A43" s="8" t="s">
        <v>68</v>
      </c>
      <c r="B43" s="24" t="s">
        <v>69</v>
      </c>
      <c r="C43" s="25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8" customHeight="1">
      <c r="A44" s="8" t="s">
        <v>70</v>
      </c>
      <c r="B44" s="24" t="s">
        <v>71</v>
      </c>
      <c r="C44" s="25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8" customHeight="1">
      <c r="A45" s="8" t="s">
        <v>72</v>
      </c>
      <c r="B45" s="24" t="s">
        <v>73</v>
      </c>
      <c r="C45" s="25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8" customHeight="1">
      <c r="A46" s="8" t="s">
        <v>74</v>
      </c>
      <c r="B46" s="24" t="s">
        <v>75</v>
      </c>
      <c r="C46" s="25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8" customHeight="1">
      <c r="A47" s="8" t="s">
        <v>76</v>
      </c>
      <c r="B47" s="24" t="s">
        <v>77</v>
      </c>
      <c r="C47" s="25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8" customHeight="1">
      <c r="A48" s="21" t="s">
        <v>78</v>
      </c>
      <c r="B48" s="22"/>
      <c r="C48" s="22"/>
      <c r="D48" s="15"/>
      <c r="E48" s="15"/>
      <c r="F48" s="15"/>
      <c r="G48" s="15"/>
      <c r="H48" s="15"/>
      <c r="I48" s="15"/>
      <c r="J48" s="15"/>
      <c r="K48" s="15"/>
      <c r="L48" s="15"/>
      <c r="M48" s="16"/>
    </row>
    <row r="49" spans="1:13" ht="18" customHeight="1">
      <c r="A49" s="14" t="s">
        <v>79</v>
      </c>
      <c r="B49" s="27" t="s">
        <v>80</v>
      </c>
      <c r="C49" s="28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8" customHeight="1">
      <c r="A50" s="14" t="s">
        <v>81</v>
      </c>
      <c r="B50" s="24" t="s">
        <v>82</v>
      </c>
      <c r="C50" s="25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8" customHeight="1">
      <c r="A51" s="14" t="s">
        <v>83</v>
      </c>
      <c r="B51" s="24" t="s">
        <v>84</v>
      </c>
      <c r="C51" s="25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8" customHeight="1">
      <c r="A52" s="14" t="s">
        <v>85</v>
      </c>
      <c r="B52" s="24" t="s">
        <v>86</v>
      </c>
      <c r="C52" s="25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8" customHeight="1">
      <c r="A53" s="14" t="s">
        <v>87</v>
      </c>
      <c r="B53" s="24" t="s">
        <v>88</v>
      </c>
      <c r="C53" s="25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22.5" customHeight="1">
      <c r="A54" s="21" t="s">
        <v>89</v>
      </c>
      <c r="B54" s="22"/>
      <c r="C54" s="23"/>
      <c r="D54" s="3" t="str">
        <f>IF(COUNTA(D43:D53)=0,"",IF(COUNTA(D49)=0,"L",IF(SUM(COUNTA(D43:D47)+(COUNTA(D49:D53)))&gt;=5,"J","L")))</f>
        <v/>
      </c>
      <c r="E54" s="3" t="str">
        <f t="shared" ref="E54:M54" si="4">IF(COUNTA(E43:E53)=0,"",IF(COUNTA(E49)=0,"L",IF(SUM(COUNTA(E43:E47)+(COUNTA(E49:E53)))&gt;=5,"J","L")))</f>
        <v/>
      </c>
      <c r="F54" s="3" t="str">
        <f t="shared" si="4"/>
        <v/>
      </c>
      <c r="G54" s="3" t="str">
        <f t="shared" si="4"/>
        <v/>
      </c>
      <c r="H54" s="3" t="str">
        <f t="shared" si="4"/>
        <v/>
      </c>
      <c r="I54" s="3" t="str">
        <f t="shared" si="4"/>
        <v/>
      </c>
      <c r="J54" s="3" t="str">
        <f t="shared" si="4"/>
        <v/>
      </c>
      <c r="K54" s="3" t="str">
        <f t="shared" si="4"/>
        <v/>
      </c>
      <c r="L54" s="3" t="str">
        <f t="shared" si="4"/>
        <v/>
      </c>
      <c r="M54" s="3" t="str">
        <f t="shared" si="4"/>
        <v/>
      </c>
    </row>
    <row r="55" spans="1:13" ht="18" customHeight="1">
      <c r="A55" s="26" t="s">
        <v>90</v>
      </c>
      <c r="B55" s="26"/>
      <c r="C55" s="26"/>
      <c r="D55" s="20"/>
      <c r="E55" s="20"/>
      <c r="F55" s="20"/>
      <c r="G55" s="20"/>
      <c r="H55" s="20"/>
      <c r="I55" s="20"/>
      <c r="J55" s="20"/>
      <c r="K55" s="20"/>
      <c r="L55" s="20"/>
      <c r="M55" s="20"/>
    </row>
    <row r="56" spans="1:13" ht="18" customHeight="1">
      <c r="A56" s="14" t="s">
        <v>91</v>
      </c>
      <c r="B56" s="24" t="s">
        <v>92</v>
      </c>
      <c r="C56" s="25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8" customHeight="1">
      <c r="A57" s="14" t="s">
        <v>93</v>
      </c>
      <c r="B57" s="24" t="s">
        <v>94</v>
      </c>
      <c r="C57" s="25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8" customHeight="1">
      <c r="A58" s="14" t="s">
        <v>95</v>
      </c>
      <c r="B58" s="24" t="s">
        <v>96</v>
      </c>
      <c r="C58" s="25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8" customHeight="1">
      <c r="A59" s="14" t="s">
        <v>97</v>
      </c>
      <c r="B59" s="24" t="s">
        <v>98</v>
      </c>
      <c r="C59" s="25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ht="22.5" customHeight="1">
      <c r="A60" s="21" t="s">
        <v>99</v>
      </c>
      <c r="B60" s="22"/>
      <c r="C60" s="23"/>
      <c r="D60" s="3" t="str">
        <f>IF(COUNTA(D56:D59)=0,"",IF(COUNTA(D56:D59)&lt;2,"L","J"))</f>
        <v/>
      </c>
      <c r="E60" s="3" t="str">
        <f t="shared" ref="E60:M60" si="5">IF(COUNTA(E56:E59)=0,"",IF(COUNTA(E56:E59)&lt;2,"L","J"))</f>
        <v/>
      </c>
      <c r="F60" s="3" t="str">
        <f t="shared" si="5"/>
        <v/>
      </c>
      <c r="G60" s="3" t="str">
        <f t="shared" si="5"/>
        <v/>
      </c>
      <c r="H60" s="3" t="str">
        <f t="shared" si="5"/>
        <v/>
      </c>
      <c r="I60" s="3" t="str">
        <f t="shared" si="5"/>
        <v/>
      </c>
      <c r="J60" s="3" t="str">
        <f t="shared" si="5"/>
        <v/>
      </c>
      <c r="K60" s="3" t="str">
        <f t="shared" si="5"/>
        <v/>
      </c>
      <c r="L60" s="3" t="str">
        <f t="shared" si="5"/>
        <v/>
      </c>
      <c r="M60" s="3" t="str">
        <f t="shared" si="5"/>
        <v/>
      </c>
    </row>
    <row r="61" spans="1:13" ht="41.25" customHeight="1">
      <c r="A61" s="47" t="s">
        <v>100</v>
      </c>
      <c r="B61" s="48"/>
      <c r="C61" s="49"/>
      <c r="D61" s="9" t="str">
        <f>IF(SUM(COUNTIF(D14,""),COUNTIF(D22,""),COUNTIF(D32,""),COUNTIF(D40,""),COUNTIF(D54,""),COUNTIF(D60,""))=6,"",IF(OR(D14&lt;&gt;"J",D22&lt;&gt;"J",D32&lt;&gt;"J"),"L",IF(SUM(COUNTIF(D40,"J"),COUNTIF(D54,"J"),COUNTIF(D60,"J"))&lt;1,"L","J")))</f>
        <v/>
      </c>
      <c r="E61" s="9" t="str">
        <f t="shared" ref="E61:M61" si="6">IF(SUM(COUNTIF(E14,""),COUNTIF(E22,""),COUNTIF(E32,""),COUNTIF(E40,""),COUNTIF(E54,""),COUNTIF(E60,""))=6,"",IF(OR(E14&lt;&gt;"J",E22&lt;&gt;"J",E32&lt;&gt;"J"),"L",IF(SUM(COUNTIF(E40,"J"),COUNTIF(E54,"J"),COUNTIF(E60,"J"))&lt;1,"L","J")))</f>
        <v/>
      </c>
      <c r="F61" s="9" t="str">
        <f t="shared" si="6"/>
        <v/>
      </c>
      <c r="G61" s="9" t="str">
        <f t="shared" si="6"/>
        <v/>
      </c>
      <c r="H61" s="9" t="str">
        <f t="shared" si="6"/>
        <v/>
      </c>
      <c r="I61" s="9" t="str">
        <f t="shared" si="6"/>
        <v/>
      </c>
      <c r="J61" s="9" t="str">
        <f t="shared" si="6"/>
        <v/>
      </c>
      <c r="K61" s="9" t="str">
        <f t="shared" si="6"/>
        <v/>
      </c>
      <c r="L61" s="9" t="str">
        <f t="shared" si="6"/>
        <v/>
      </c>
      <c r="M61" s="9" t="str">
        <f t="shared" si="6"/>
        <v/>
      </c>
    </row>
  </sheetData>
  <sheetProtection algorithmName="SHA-512" hashValue="1YOE7BbO5H+2VaK4EKBQ9GCKvHc0QF87heg0+nNRWvxkVE6zCgcEYpikfke5kPmRhwta7wt0f9EUoHzqvD7PDQ==" saltValue="vK7wD4/oYWJPcBs3Ow8Rrw==" spinCount="100000" sheet="1" objects="1" scenarios="1" selectLockedCells="1"/>
  <mergeCells count="72">
    <mergeCell ref="A32:C32"/>
    <mergeCell ref="B34:C34"/>
    <mergeCell ref="A48:C48"/>
    <mergeCell ref="C2:M3"/>
    <mergeCell ref="A61:C61"/>
    <mergeCell ref="L4:L6"/>
    <mergeCell ref="M4:M6"/>
    <mergeCell ref="A14:C14"/>
    <mergeCell ref="A4:B4"/>
    <mergeCell ref="A5:B5"/>
    <mergeCell ref="A6:B6"/>
    <mergeCell ref="B20:C20"/>
    <mergeCell ref="B21:C21"/>
    <mergeCell ref="A22:C22"/>
    <mergeCell ref="B24:C24"/>
    <mergeCell ref="B25:C25"/>
    <mergeCell ref="B13:C13"/>
    <mergeCell ref="B28:C28"/>
    <mergeCell ref="B29:C29"/>
    <mergeCell ref="B30:C30"/>
    <mergeCell ref="B31:C31"/>
    <mergeCell ref="B26:C26"/>
    <mergeCell ref="B27:C27"/>
    <mergeCell ref="B8:C8"/>
    <mergeCell ref="B9:C9"/>
    <mergeCell ref="B10:C10"/>
    <mergeCell ref="B11:C11"/>
    <mergeCell ref="B12:C12"/>
    <mergeCell ref="C1:M1"/>
    <mergeCell ref="B16:C16"/>
    <mergeCell ref="B17:C17"/>
    <mergeCell ref="B18:C18"/>
    <mergeCell ref="B19:C19"/>
    <mergeCell ref="A7:C7"/>
    <mergeCell ref="A15:C15"/>
    <mergeCell ref="F4:F6"/>
    <mergeCell ref="G4:G6"/>
    <mergeCell ref="H4:H6"/>
    <mergeCell ref="I4:I6"/>
    <mergeCell ref="J4:J6"/>
    <mergeCell ref="K4:K6"/>
    <mergeCell ref="A1:B2"/>
    <mergeCell ref="A3:B3"/>
    <mergeCell ref="D4:D6"/>
    <mergeCell ref="E4:E6"/>
    <mergeCell ref="B47:C47"/>
    <mergeCell ref="B36:C36"/>
    <mergeCell ref="B37:C37"/>
    <mergeCell ref="B38:C38"/>
    <mergeCell ref="B39:C39"/>
    <mergeCell ref="A40:C40"/>
    <mergeCell ref="A42:M42"/>
    <mergeCell ref="B43:C43"/>
    <mergeCell ref="B44:C44"/>
    <mergeCell ref="B45:C45"/>
    <mergeCell ref="B46:C46"/>
    <mergeCell ref="B35:C35"/>
    <mergeCell ref="A23:C23"/>
    <mergeCell ref="A33:C33"/>
    <mergeCell ref="A41:C41"/>
    <mergeCell ref="B49:C49"/>
    <mergeCell ref="B50:C50"/>
    <mergeCell ref="B51:C51"/>
    <mergeCell ref="B52:C52"/>
    <mergeCell ref="B53:C53"/>
    <mergeCell ref="A60:C60"/>
    <mergeCell ref="A54:C54"/>
    <mergeCell ref="B56:C56"/>
    <mergeCell ref="B57:C57"/>
    <mergeCell ref="B58:C58"/>
    <mergeCell ref="B59:C59"/>
    <mergeCell ref="A55:C55"/>
  </mergeCells>
  <conditionalFormatting sqref="D61:M61">
    <cfRule type="expression" dxfId="27" priority="25">
      <formula>D61="L"</formula>
    </cfRule>
    <cfRule type="expression" dxfId="26" priority="26">
      <formula>$D$14="J"</formula>
    </cfRule>
  </conditionalFormatting>
  <conditionalFormatting sqref="D14:M14">
    <cfRule type="expression" dxfId="25" priority="47">
      <formula>D14="L"</formula>
    </cfRule>
    <cfRule type="expression" dxfId="24" priority="48">
      <formula>D14="J"</formula>
    </cfRule>
  </conditionalFormatting>
  <conditionalFormatting sqref="D22:M22">
    <cfRule type="expression" dxfId="23" priority="9">
      <formula>D22="L"</formula>
    </cfRule>
    <cfRule type="expression" dxfId="22" priority="10">
      <formula>D22="J"</formula>
    </cfRule>
  </conditionalFormatting>
  <conditionalFormatting sqref="D32:M32">
    <cfRule type="expression" dxfId="21" priority="7">
      <formula>D32="L"</formula>
    </cfRule>
    <cfRule type="expression" dxfId="20" priority="8">
      <formula>D32="J"</formula>
    </cfRule>
  </conditionalFormatting>
  <conditionalFormatting sqref="D40:M40">
    <cfRule type="expression" dxfId="19" priority="5">
      <formula>D40="L"</formula>
    </cfRule>
    <cfRule type="expression" dxfId="18" priority="6">
      <formula>D40="J"</formula>
    </cfRule>
  </conditionalFormatting>
  <conditionalFormatting sqref="D54:M54">
    <cfRule type="expression" dxfId="17" priority="3">
      <formula>D54="L"</formula>
    </cfRule>
    <cfRule type="expression" dxfId="16" priority="4">
      <formula>D54="J"</formula>
    </cfRule>
  </conditionalFormatting>
  <conditionalFormatting sqref="D60:M60">
    <cfRule type="expression" dxfId="15" priority="1">
      <formula>D60="L"</formula>
    </cfRule>
    <cfRule type="expression" dxfId="14" priority="2">
      <formula>D60="J"</formula>
    </cfRule>
  </conditionalFormatting>
  <pageMargins left="0.11811023622047245" right="0.11811023622047245" top="0.39370078740157483" bottom="0.19685039370078741" header="0" footer="0"/>
  <pageSetup paperSize="9" scale="61" orientation="portrait" r:id="rId1"/>
  <headerFooter>
    <oddHeader>&amp;LFFR&amp;CLivret du jeune joueur</oddHeader>
    <oddFooter>&amp;C&amp;D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3C0B6"/>
    <pageSetUpPr fitToPage="1"/>
  </sheetPr>
  <dimension ref="A1:M61"/>
  <sheetViews>
    <sheetView tabSelected="1" zoomScale="90" zoomScaleNormal="90" workbookViewId="0">
      <selection activeCell="C5" sqref="C5"/>
    </sheetView>
  </sheetViews>
  <sheetFormatPr defaultColWidth="11.42578125" defaultRowHeight="15"/>
  <cols>
    <col min="1" max="1" width="4.85546875" style="2" customWidth="1"/>
    <col min="2" max="2" width="26.5703125" style="2" customWidth="1"/>
    <col min="3" max="3" width="56.7109375" style="1" customWidth="1"/>
    <col min="4" max="4" width="7.42578125" style="2" customWidth="1"/>
    <col min="5" max="13" width="7.28515625" style="2" customWidth="1"/>
  </cols>
  <sheetData>
    <row r="1" spans="1:13" ht="32.25" customHeight="1">
      <c r="A1" s="35" t="s">
        <v>101</v>
      </c>
      <c r="B1" s="36"/>
      <c r="C1" s="34" t="s">
        <v>1</v>
      </c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53.25" customHeight="1">
      <c r="A2" s="36"/>
      <c r="B2" s="36"/>
      <c r="C2" s="41" t="s">
        <v>102</v>
      </c>
      <c r="D2" s="42"/>
      <c r="E2" s="42"/>
      <c r="F2" s="42"/>
      <c r="G2" s="42"/>
      <c r="H2" s="42"/>
      <c r="I2" s="42"/>
      <c r="J2" s="42"/>
      <c r="K2" s="42"/>
      <c r="L2" s="42"/>
      <c r="M2" s="43"/>
    </row>
    <row r="3" spans="1:13" ht="111.75" customHeight="1">
      <c r="A3" s="37"/>
      <c r="B3" s="38"/>
      <c r="C3" s="44"/>
      <c r="D3" s="45"/>
      <c r="E3" s="45"/>
      <c r="F3" s="45"/>
      <c r="G3" s="45"/>
      <c r="H3" s="45"/>
      <c r="I3" s="45"/>
      <c r="J3" s="45"/>
      <c r="K3" s="45"/>
      <c r="L3" s="45"/>
      <c r="M3" s="46"/>
    </row>
    <row r="4" spans="1:13" ht="41.25" customHeight="1">
      <c r="A4" s="50" t="s">
        <v>103</v>
      </c>
      <c r="B4" s="50"/>
      <c r="C4" s="13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ht="41.25" customHeight="1">
      <c r="A5" s="51" t="s">
        <v>4</v>
      </c>
      <c r="B5" s="51"/>
      <c r="C5" s="13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41.25" customHeight="1">
      <c r="A6" s="51" t="s">
        <v>5</v>
      </c>
      <c r="B6" s="51"/>
      <c r="C6" s="17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s="12" customFormat="1" ht="18.75" customHeight="1">
      <c r="A7" s="30" t="s">
        <v>104</v>
      </c>
      <c r="B7" s="31"/>
      <c r="C7" s="32"/>
      <c r="D7" s="19"/>
      <c r="E7" s="19"/>
      <c r="F7" s="19"/>
      <c r="G7" s="19"/>
      <c r="H7" s="19"/>
      <c r="I7" s="19"/>
      <c r="J7" s="19"/>
      <c r="K7" s="19"/>
      <c r="L7" s="19"/>
      <c r="M7" s="19"/>
    </row>
    <row r="8" spans="1:13" ht="18" customHeight="1">
      <c r="A8" s="4" t="s">
        <v>7</v>
      </c>
      <c r="B8" s="58" t="s">
        <v>8</v>
      </c>
      <c r="C8" s="59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spans="1:13" ht="18" customHeight="1">
      <c r="A9" s="4" t="s">
        <v>9</v>
      </c>
      <c r="B9" s="58" t="s">
        <v>10</v>
      </c>
      <c r="C9" s="59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1:13" ht="18" customHeight="1">
      <c r="A10" s="4" t="s">
        <v>11</v>
      </c>
      <c r="B10" s="58" t="s">
        <v>12</v>
      </c>
      <c r="C10" s="59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18" customHeight="1">
      <c r="A11" s="4" t="s">
        <v>13</v>
      </c>
      <c r="B11" s="58" t="s">
        <v>14</v>
      </c>
      <c r="C11" s="59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ht="18" customHeight="1">
      <c r="A12" s="4" t="s">
        <v>15</v>
      </c>
      <c r="B12" s="58" t="s">
        <v>16</v>
      </c>
      <c r="C12" s="59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18" customHeight="1">
      <c r="A13" s="4" t="s">
        <v>17</v>
      </c>
      <c r="B13" s="58" t="s">
        <v>18</v>
      </c>
      <c r="C13" s="59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22.5" customHeight="1">
      <c r="A14" s="21" t="s">
        <v>105</v>
      </c>
      <c r="B14" s="22"/>
      <c r="C14" s="23"/>
      <c r="D14" s="3" t="str">
        <f>IF(COUNTA(D8:D13)=0,"",IF(COUNTA(D8:D13)&lt;4,"L","J"))</f>
        <v/>
      </c>
      <c r="E14" s="3" t="str">
        <f t="shared" ref="E14:M14" si="0">IF(COUNTA(E8:E13)=0,"",IF(COUNTA(E8:E13)&lt;4,"L","J"))</f>
        <v/>
      </c>
      <c r="F14" s="3" t="str">
        <f t="shared" si="0"/>
        <v/>
      </c>
      <c r="G14" s="3" t="str">
        <f t="shared" si="0"/>
        <v/>
      </c>
      <c r="H14" s="3" t="str">
        <f t="shared" si="0"/>
        <v/>
      </c>
      <c r="I14" s="3" t="str">
        <f t="shared" si="0"/>
        <v/>
      </c>
      <c r="J14" s="3" t="str">
        <f t="shared" si="0"/>
        <v/>
      </c>
      <c r="K14" s="3" t="str">
        <f t="shared" si="0"/>
        <v/>
      </c>
      <c r="L14" s="3" t="str">
        <f t="shared" si="0"/>
        <v/>
      </c>
      <c r="M14" s="3" t="str">
        <f t="shared" si="0"/>
        <v/>
      </c>
    </row>
    <row r="15" spans="1:13" s="12" customFormat="1" ht="18.75" customHeight="1">
      <c r="A15" s="30" t="s">
        <v>20</v>
      </c>
      <c r="B15" s="31"/>
      <c r="C15" s="32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8" customHeight="1">
      <c r="A16" s="6" t="s">
        <v>21</v>
      </c>
      <c r="B16" s="56" t="s">
        <v>22</v>
      </c>
      <c r="C16" s="57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8" customHeight="1">
      <c r="A17" s="6" t="s">
        <v>23</v>
      </c>
      <c r="B17" s="56" t="s">
        <v>24</v>
      </c>
      <c r="C17" s="57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8" customHeight="1">
      <c r="A18" s="6" t="s">
        <v>25</v>
      </c>
      <c r="B18" s="56" t="s">
        <v>26</v>
      </c>
      <c r="C18" s="57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8" customHeight="1">
      <c r="A19" s="6" t="s">
        <v>27</v>
      </c>
      <c r="B19" s="56" t="s">
        <v>28</v>
      </c>
      <c r="C19" s="57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8" customHeight="1">
      <c r="A20" s="6" t="s">
        <v>29</v>
      </c>
      <c r="B20" s="56" t="s">
        <v>30</v>
      </c>
      <c r="C20" s="57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8" customHeight="1">
      <c r="A21" s="6" t="s">
        <v>31</v>
      </c>
      <c r="B21" s="56" t="s">
        <v>32</v>
      </c>
      <c r="C21" s="57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22.5" customHeight="1">
      <c r="A22" s="21" t="s">
        <v>106</v>
      </c>
      <c r="B22" s="22"/>
      <c r="C22" s="23"/>
      <c r="D22" s="3" t="str">
        <f>IF(COUNTA(D16:D21)=0,"",IF(COUNTA(D16:D21)&lt;4,"L","J"))</f>
        <v/>
      </c>
      <c r="E22" s="3" t="str">
        <f t="shared" ref="E22:M22" si="1">IF(COUNTA(E16:E21)=0,"",IF(COUNTA(E16:E21)&lt;4,"L","J"))</f>
        <v/>
      </c>
      <c r="F22" s="3" t="str">
        <f t="shared" si="1"/>
        <v/>
      </c>
      <c r="G22" s="3" t="str">
        <f t="shared" si="1"/>
        <v/>
      </c>
      <c r="H22" s="3" t="str">
        <f t="shared" si="1"/>
        <v/>
      </c>
      <c r="I22" s="3" t="str">
        <f t="shared" si="1"/>
        <v/>
      </c>
      <c r="J22" s="3" t="str">
        <f t="shared" si="1"/>
        <v/>
      </c>
      <c r="K22" s="3" t="str">
        <f t="shared" si="1"/>
        <v/>
      </c>
      <c r="L22" s="3" t="str">
        <f t="shared" si="1"/>
        <v/>
      </c>
      <c r="M22" s="3" t="str">
        <f t="shared" si="1"/>
        <v/>
      </c>
    </row>
    <row r="23" spans="1:13" s="12" customFormat="1" ht="18.75" customHeight="1">
      <c r="A23" s="30" t="s">
        <v>34</v>
      </c>
      <c r="B23" s="31"/>
      <c r="C23" s="32"/>
      <c r="D23" s="19"/>
      <c r="E23" s="19"/>
      <c r="F23" s="19"/>
      <c r="G23" s="19"/>
      <c r="H23" s="19"/>
      <c r="I23" s="19"/>
      <c r="J23" s="19"/>
      <c r="K23" s="19"/>
      <c r="L23" s="19"/>
      <c r="M23" s="19"/>
    </row>
    <row r="24" spans="1:13" ht="18" customHeight="1">
      <c r="A24" s="7" t="s">
        <v>35</v>
      </c>
      <c r="B24" s="54" t="s">
        <v>36</v>
      </c>
      <c r="C24" s="55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ht="18" customHeight="1">
      <c r="A25" s="7" t="s">
        <v>37</v>
      </c>
      <c r="B25" s="54" t="s">
        <v>38</v>
      </c>
      <c r="C25" s="55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ht="18" customHeight="1">
      <c r="A26" s="7" t="s">
        <v>39</v>
      </c>
      <c r="B26" s="54" t="s">
        <v>40</v>
      </c>
      <c r="C26" s="55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8" customHeight="1">
      <c r="A27" s="7" t="s">
        <v>41</v>
      </c>
      <c r="B27" s="54" t="s">
        <v>42</v>
      </c>
      <c r="C27" s="55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8" customHeight="1">
      <c r="A28" s="7" t="s">
        <v>43</v>
      </c>
      <c r="B28" s="52" t="s">
        <v>44</v>
      </c>
      <c r="C28" s="53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8" customHeight="1">
      <c r="A29" s="7" t="s">
        <v>45</v>
      </c>
      <c r="B29" s="52" t="s">
        <v>46</v>
      </c>
      <c r="C29" s="53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8" customHeight="1">
      <c r="A30" s="7" t="s">
        <v>47</v>
      </c>
      <c r="B30" s="52" t="s">
        <v>48</v>
      </c>
      <c r="C30" s="53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8" customHeight="1">
      <c r="A31" s="7" t="s">
        <v>49</v>
      </c>
      <c r="B31" s="52" t="s">
        <v>50</v>
      </c>
      <c r="C31" s="53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22.5" customHeight="1">
      <c r="A32" s="21" t="s">
        <v>107</v>
      </c>
      <c r="B32" s="22"/>
      <c r="C32" s="23"/>
      <c r="D32" s="3" t="str">
        <f>IF(COUNTA(D24:D31)=0,"",IF(COUNTA(D24:D27)&lt;4,"L",IF(AND(COUNTA(D24),COUNTA(D25),COUNTA(D26),COUNTA(D27)),IF(SUM(COUNTA(D24:D31)&gt;=6),"J","L"))))</f>
        <v/>
      </c>
      <c r="E32" s="3" t="str">
        <f t="shared" ref="E32:M32" si="2">IF(COUNTA(E24:E31)=0,"",IF(COUNTA(E24:E27)&lt;4,"L",IF(AND(COUNTA(E24),COUNTA(E25),COUNTA(E26),COUNTA(E27)),IF(SUM(COUNTA(E24:E31)&gt;=6),"J","L"))))</f>
        <v/>
      </c>
      <c r="F32" s="3" t="str">
        <f t="shared" si="2"/>
        <v/>
      </c>
      <c r="G32" s="3" t="str">
        <f t="shared" si="2"/>
        <v/>
      </c>
      <c r="H32" s="3" t="str">
        <f t="shared" si="2"/>
        <v/>
      </c>
      <c r="I32" s="3" t="str">
        <f t="shared" si="2"/>
        <v/>
      </c>
      <c r="J32" s="3" t="str">
        <f t="shared" si="2"/>
        <v/>
      </c>
      <c r="K32" s="3" t="str">
        <f t="shared" si="2"/>
        <v/>
      </c>
      <c r="L32" s="3" t="str">
        <f t="shared" si="2"/>
        <v/>
      </c>
      <c r="M32" s="3" t="str">
        <f t="shared" si="2"/>
        <v/>
      </c>
    </row>
    <row r="33" spans="1:13" s="12" customFormat="1" ht="18.75" customHeight="1">
      <c r="A33" s="30" t="s">
        <v>52</v>
      </c>
      <c r="B33" s="31"/>
      <c r="C33" s="32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3" ht="18" customHeight="1">
      <c r="A34" s="7" t="s">
        <v>53</v>
      </c>
      <c r="B34" s="52" t="s">
        <v>54</v>
      </c>
      <c r="C34" s="53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8" customHeight="1">
      <c r="A35" s="7" t="s">
        <v>55</v>
      </c>
      <c r="B35" s="54" t="s">
        <v>56</v>
      </c>
      <c r="C35" s="55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18" customHeight="1">
      <c r="A36" s="7" t="s">
        <v>57</v>
      </c>
      <c r="B36" s="52" t="s">
        <v>58</v>
      </c>
      <c r="C36" s="53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ht="18" customHeight="1">
      <c r="A37" s="7" t="s">
        <v>59</v>
      </c>
      <c r="B37" s="54" t="s">
        <v>60</v>
      </c>
      <c r="C37" s="55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ht="18" customHeight="1">
      <c r="A38" s="7" t="s">
        <v>61</v>
      </c>
      <c r="B38" s="52" t="s">
        <v>62</v>
      </c>
      <c r="C38" s="53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8" customHeight="1">
      <c r="A39" s="7" t="s">
        <v>63</v>
      </c>
      <c r="B39" s="52" t="s">
        <v>64</v>
      </c>
      <c r="C39" s="53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22.5" customHeight="1">
      <c r="A40" s="21" t="s">
        <v>108</v>
      </c>
      <c r="B40" s="22"/>
      <c r="C40" s="23"/>
      <c r="D40" s="3" t="str">
        <f>IF(COUNTA(D34:D39)=0,"",IF(OR(COUNTA(D35)=0,COUNTA(D37))=0,"L",IF(AND(COUNTA(D35),COUNTA(D37),SUM((COUNTA(D34:D39)&gt;=4))),"J","L")))</f>
        <v/>
      </c>
      <c r="E40" s="3" t="str">
        <f t="shared" ref="E40:M40" si="3">IF(COUNTA(E34:E39)=0,"",IF(OR(COUNTA(E35)=0,COUNTA(E37))=0,"L",IF(AND(COUNTA(E35),COUNTA(E37),SUM((COUNTA(E34:E39)&gt;=4))),"J","L")))</f>
        <v/>
      </c>
      <c r="F40" s="3" t="str">
        <f t="shared" si="3"/>
        <v/>
      </c>
      <c r="G40" s="3" t="str">
        <f t="shared" si="3"/>
        <v/>
      </c>
      <c r="H40" s="3" t="str">
        <f t="shared" si="3"/>
        <v/>
      </c>
      <c r="I40" s="3" t="str">
        <f t="shared" si="3"/>
        <v/>
      </c>
      <c r="J40" s="3" t="str">
        <f t="shared" si="3"/>
        <v/>
      </c>
      <c r="K40" s="3" t="str">
        <f t="shared" si="3"/>
        <v/>
      </c>
      <c r="L40" s="3" t="str">
        <f t="shared" si="3"/>
        <v/>
      </c>
      <c r="M40" s="3" t="str">
        <f t="shared" si="3"/>
        <v/>
      </c>
    </row>
    <row r="41" spans="1:13" s="12" customFormat="1" ht="18.75" customHeight="1">
      <c r="A41" s="30" t="s">
        <v>66</v>
      </c>
      <c r="B41" s="31"/>
      <c r="C41" s="32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ht="18" customHeight="1">
      <c r="A42" s="21" t="s">
        <v>67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</row>
    <row r="43" spans="1:13" ht="18" customHeight="1">
      <c r="A43" s="7" t="s">
        <v>68</v>
      </c>
      <c r="B43" s="52" t="s">
        <v>69</v>
      </c>
      <c r="C43" s="53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18" customHeight="1">
      <c r="A44" s="7" t="s">
        <v>70</v>
      </c>
      <c r="B44" s="52" t="s">
        <v>71</v>
      </c>
      <c r="C44" s="53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ht="18" customHeight="1">
      <c r="A45" s="7" t="s">
        <v>72</v>
      </c>
      <c r="B45" s="52" t="s">
        <v>73</v>
      </c>
      <c r="C45" s="53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ht="18" customHeight="1">
      <c r="A46" s="7" t="s">
        <v>74</v>
      </c>
      <c r="B46" s="52" t="s">
        <v>75</v>
      </c>
      <c r="C46" s="53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ht="18" customHeight="1">
      <c r="A47" s="7" t="s">
        <v>76</v>
      </c>
      <c r="B47" s="52" t="s">
        <v>77</v>
      </c>
      <c r="C47" s="53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8" customHeight="1">
      <c r="A48" s="21" t="s">
        <v>78</v>
      </c>
      <c r="B48" s="22"/>
      <c r="C48" s="22"/>
      <c r="D48" s="15"/>
      <c r="E48" s="15"/>
      <c r="F48" s="15"/>
      <c r="G48" s="15"/>
      <c r="H48" s="15"/>
      <c r="I48" s="15"/>
      <c r="J48" s="15"/>
      <c r="K48" s="15"/>
      <c r="L48" s="15"/>
      <c r="M48" s="16"/>
    </row>
    <row r="49" spans="1:13" ht="18" customHeight="1">
      <c r="A49" s="7" t="s">
        <v>79</v>
      </c>
      <c r="B49" s="54" t="s">
        <v>80</v>
      </c>
      <c r="C49" s="55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8" customHeight="1">
      <c r="A50" s="7" t="s">
        <v>81</v>
      </c>
      <c r="B50" s="52" t="s">
        <v>82</v>
      </c>
      <c r="C50" s="53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8" customHeight="1">
      <c r="A51" s="7" t="s">
        <v>83</v>
      </c>
      <c r="B51" s="52" t="s">
        <v>84</v>
      </c>
      <c r="C51" s="53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8" customHeight="1">
      <c r="A52" s="7" t="s">
        <v>85</v>
      </c>
      <c r="B52" s="52" t="s">
        <v>86</v>
      </c>
      <c r="C52" s="53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ht="18" customHeight="1">
      <c r="A53" s="7" t="s">
        <v>87</v>
      </c>
      <c r="B53" s="52" t="s">
        <v>88</v>
      </c>
      <c r="C53" s="53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22.5" customHeight="1">
      <c r="A54" s="21" t="s">
        <v>109</v>
      </c>
      <c r="B54" s="22"/>
      <c r="C54" s="23"/>
      <c r="D54" s="3" t="str">
        <f>IF(COUNTA(D43:D53)=0,"",IF(COUNTA(D49)=0,"L",IF(SUM(COUNTA(D43:D47)+(COUNTA(D49:D53)))&gt;=7,"J","L")))</f>
        <v/>
      </c>
      <c r="E54" s="3" t="str">
        <f t="shared" ref="E54:M54" si="4">IF(COUNTA(E43:E53)=0,"",IF(COUNTA(E49)=0,"L",IF(SUM(COUNTA(E43:E47)+(COUNTA(E49:E53)))&gt;=7,"J","L")))</f>
        <v/>
      </c>
      <c r="F54" s="3" t="str">
        <f t="shared" si="4"/>
        <v/>
      </c>
      <c r="G54" s="3" t="str">
        <f t="shared" si="4"/>
        <v/>
      </c>
      <c r="H54" s="3" t="str">
        <f t="shared" si="4"/>
        <v/>
      </c>
      <c r="I54" s="3" t="str">
        <f t="shared" si="4"/>
        <v/>
      </c>
      <c r="J54" s="3" t="str">
        <f t="shared" si="4"/>
        <v/>
      </c>
      <c r="K54" s="3" t="str">
        <f t="shared" si="4"/>
        <v/>
      </c>
      <c r="L54" s="3" t="str">
        <f t="shared" si="4"/>
        <v/>
      </c>
      <c r="M54" s="3" t="str">
        <f t="shared" si="4"/>
        <v/>
      </c>
    </row>
    <row r="55" spans="1:13" s="12" customFormat="1" ht="18.75" customHeight="1">
      <c r="A55" s="30" t="s">
        <v>90</v>
      </c>
      <c r="B55" s="31"/>
      <c r="C55" s="32"/>
      <c r="D55" s="19"/>
      <c r="E55" s="19"/>
      <c r="F55" s="19"/>
      <c r="G55" s="19"/>
      <c r="H55" s="19"/>
      <c r="I55" s="19"/>
      <c r="J55" s="19"/>
      <c r="K55" s="19"/>
      <c r="L55" s="19"/>
      <c r="M55" s="19"/>
    </row>
    <row r="56" spans="1:13" ht="18" customHeight="1">
      <c r="A56" s="7" t="s">
        <v>91</v>
      </c>
      <c r="B56" s="52" t="s">
        <v>92</v>
      </c>
      <c r="C56" s="53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8" customHeight="1">
      <c r="A57" s="7" t="s">
        <v>93</v>
      </c>
      <c r="B57" s="52" t="s">
        <v>94</v>
      </c>
      <c r="C57" s="53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18" customHeight="1">
      <c r="A58" s="7" t="s">
        <v>95</v>
      </c>
      <c r="B58" s="52" t="s">
        <v>96</v>
      </c>
      <c r="C58" s="53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ht="18" customHeight="1">
      <c r="A59" s="7" t="s">
        <v>97</v>
      </c>
      <c r="B59" s="52" t="s">
        <v>98</v>
      </c>
      <c r="C59" s="53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ht="22.5" customHeight="1">
      <c r="A60" s="21" t="s">
        <v>110</v>
      </c>
      <c r="B60" s="22"/>
      <c r="C60" s="23"/>
      <c r="D60" s="3" t="str">
        <f>IF(COUNTA(D56:D59)=0,"",IF(COUNTA(D56:D59)&lt;3,"L","J"))</f>
        <v/>
      </c>
      <c r="E60" s="3" t="str">
        <f t="shared" ref="E60:L60" si="5">IF(COUNTA(E56:E59)=0,"",IF(COUNTA(E56:E59)&lt;3,"L","J"))</f>
        <v/>
      </c>
      <c r="F60" s="3" t="str">
        <f t="shared" si="5"/>
        <v/>
      </c>
      <c r="G60" s="3" t="str">
        <f t="shared" si="5"/>
        <v/>
      </c>
      <c r="H60" s="3" t="str">
        <f t="shared" si="5"/>
        <v/>
      </c>
      <c r="I60" s="3" t="str">
        <f t="shared" si="5"/>
        <v/>
      </c>
      <c r="J60" s="3" t="str">
        <f t="shared" si="5"/>
        <v/>
      </c>
      <c r="K60" s="3" t="str">
        <f t="shared" si="5"/>
        <v/>
      </c>
      <c r="L60" s="3" t="str">
        <f t="shared" si="5"/>
        <v/>
      </c>
      <c r="M60" s="3" t="str">
        <f>IF(COUNTA(M56:M59)=0,"",IF(COUNTA(M56:M59)&lt;3,"L","J"))</f>
        <v/>
      </c>
    </row>
    <row r="61" spans="1:13" ht="41.25" customHeight="1">
      <c r="A61" s="47" t="s">
        <v>111</v>
      </c>
      <c r="B61" s="48"/>
      <c r="C61" s="49"/>
      <c r="D61" s="10" t="str">
        <f>IF(SUM(COUNTIF(D14,""),COUNTIF(D22,""),COUNTIF(D32,""),COUNTIF(D40,""),COUNTIF(D54,""),COUNTIF(D60,""))=6,"",IF(OR(D14&lt;&gt;"J",D22&lt;&gt;"J",D32&lt;&gt;"J"),"L",IF(SUM(COUNTIF(D40,"J"),COUNTIF(D54,"J"),COUNTIF(D60,"J"))&lt;2,"L","J")))</f>
        <v/>
      </c>
      <c r="E61" s="10" t="str">
        <f t="shared" ref="E61:M61" si="6">IF(SUM(COUNTIF(E14,""),COUNTIF(E22,""),COUNTIF(E32,""),COUNTIF(E40,""),COUNTIF(E54,""),COUNTIF(E60,""))=6,"",IF(OR(E14&lt;&gt;"J",E22&lt;&gt;"J",E32&lt;&gt;"J"),"L",IF(SUM(COUNTIF(E40,"J"),COUNTIF(E54,"J"),COUNTIF(E60,"J"))&lt;2,"L","J")))</f>
        <v/>
      </c>
      <c r="F61" s="10" t="str">
        <f t="shared" si="6"/>
        <v/>
      </c>
      <c r="G61" s="10" t="str">
        <f t="shared" si="6"/>
        <v/>
      </c>
      <c r="H61" s="10" t="str">
        <f t="shared" si="6"/>
        <v/>
      </c>
      <c r="I61" s="10" t="str">
        <f t="shared" si="6"/>
        <v/>
      </c>
      <c r="J61" s="10" t="str">
        <f t="shared" si="6"/>
        <v/>
      </c>
      <c r="K61" s="10" t="str">
        <f t="shared" si="6"/>
        <v/>
      </c>
      <c r="L61" s="10" t="str">
        <f t="shared" si="6"/>
        <v/>
      </c>
      <c r="M61" s="10" t="str">
        <f t="shared" si="6"/>
        <v/>
      </c>
    </row>
  </sheetData>
  <sheetProtection algorithmName="SHA-512" hashValue="xZhZXJ62E9NMCzTlj77+MbgzHamxlbbq1o2dgGt7CeU09HyEZz3LyEEUhsXMpNt4TYwzJfHGIkXUVOfhM87EnA==" saltValue="M2uXkDU6WdoEGPHL+/KEQg==" spinCount="100000" sheet="1" selectLockedCells="1"/>
  <mergeCells count="72">
    <mergeCell ref="C2:M3"/>
    <mergeCell ref="A3:B3"/>
    <mergeCell ref="A7:C7"/>
    <mergeCell ref="A15:C15"/>
    <mergeCell ref="A23:C23"/>
    <mergeCell ref="A1:B2"/>
    <mergeCell ref="C1:M1"/>
    <mergeCell ref="A4:B4"/>
    <mergeCell ref="D4:D6"/>
    <mergeCell ref="E4:E6"/>
    <mergeCell ref="F4:F6"/>
    <mergeCell ref="G4:G6"/>
    <mergeCell ref="H4:H6"/>
    <mergeCell ref="I4:I6"/>
    <mergeCell ref="J4:J6"/>
    <mergeCell ref="K4:K6"/>
    <mergeCell ref="A41:C41"/>
    <mergeCell ref="B8:C8"/>
    <mergeCell ref="B9:C9"/>
    <mergeCell ref="B10:C10"/>
    <mergeCell ref="B11:C11"/>
    <mergeCell ref="B12:C12"/>
    <mergeCell ref="B13:C13"/>
    <mergeCell ref="A14:C14"/>
    <mergeCell ref="B17:C17"/>
    <mergeCell ref="B18:C18"/>
    <mergeCell ref="B19:C19"/>
    <mergeCell ref="B20:C20"/>
    <mergeCell ref="B21:C21"/>
    <mergeCell ref="A22:C22"/>
    <mergeCell ref="B24:C24"/>
    <mergeCell ref="B25:C25"/>
    <mergeCell ref="L4:L6"/>
    <mergeCell ref="M4:M6"/>
    <mergeCell ref="A5:B5"/>
    <mergeCell ref="A6:B6"/>
    <mergeCell ref="B16:C16"/>
    <mergeCell ref="B26:C26"/>
    <mergeCell ref="B27:C27"/>
    <mergeCell ref="B28:C28"/>
    <mergeCell ref="B29:C29"/>
    <mergeCell ref="B30:C30"/>
    <mergeCell ref="B31:C31"/>
    <mergeCell ref="A32:C32"/>
    <mergeCell ref="B34:C34"/>
    <mergeCell ref="B35:C35"/>
    <mergeCell ref="A33:C33"/>
    <mergeCell ref="B36:C36"/>
    <mergeCell ref="B37:C37"/>
    <mergeCell ref="B38:C38"/>
    <mergeCell ref="B39:C39"/>
    <mergeCell ref="A40:C40"/>
    <mergeCell ref="A42:M42"/>
    <mergeCell ref="B43:C43"/>
    <mergeCell ref="B44:C44"/>
    <mergeCell ref="B45:C45"/>
    <mergeCell ref="B46:C46"/>
    <mergeCell ref="B47:C47"/>
    <mergeCell ref="B49:C49"/>
    <mergeCell ref="B50:C50"/>
    <mergeCell ref="B51:C51"/>
    <mergeCell ref="A48:C48"/>
    <mergeCell ref="B52:C52"/>
    <mergeCell ref="B53:C53"/>
    <mergeCell ref="A60:C60"/>
    <mergeCell ref="A61:C61"/>
    <mergeCell ref="A54:C54"/>
    <mergeCell ref="B56:C56"/>
    <mergeCell ref="B57:C57"/>
    <mergeCell ref="B58:C58"/>
    <mergeCell ref="B59:C59"/>
    <mergeCell ref="A55:C55"/>
  </mergeCells>
  <conditionalFormatting sqref="D61:M61">
    <cfRule type="expression" dxfId="13" priority="11">
      <formula>D61="L"</formula>
    </cfRule>
    <cfRule type="expression" dxfId="12" priority="12">
      <formula>$D$14="J"</formula>
    </cfRule>
  </conditionalFormatting>
  <conditionalFormatting sqref="D14:M14">
    <cfRule type="expression" dxfId="11" priority="13">
      <formula>D14="L"</formula>
    </cfRule>
    <cfRule type="expression" dxfId="10" priority="14">
      <formula>D14="J"</formula>
    </cfRule>
  </conditionalFormatting>
  <conditionalFormatting sqref="D22:M22">
    <cfRule type="expression" dxfId="9" priority="9">
      <formula>D22="L"</formula>
    </cfRule>
    <cfRule type="expression" dxfId="8" priority="10">
      <formula>D22="J"</formula>
    </cfRule>
  </conditionalFormatting>
  <conditionalFormatting sqref="D32:M32">
    <cfRule type="expression" dxfId="7" priority="7">
      <formula>D32="L"</formula>
    </cfRule>
    <cfRule type="expression" dxfId="6" priority="8">
      <formula>D32="J"</formula>
    </cfRule>
  </conditionalFormatting>
  <conditionalFormatting sqref="D40:M40">
    <cfRule type="expression" dxfId="5" priority="5">
      <formula>D40="L"</formula>
    </cfRule>
    <cfRule type="expression" dxfId="4" priority="6">
      <formula>D40="J"</formula>
    </cfRule>
  </conditionalFormatting>
  <conditionalFormatting sqref="D54:M54">
    <cfRule type="expression" dxfId="3" priority="3">
      <formula>D54="L"</formula>
    </cfRule>
    <cfRule type="expression" dxfId="2" priority="4">
      <formula>D54="J"</formula>
    </cfRule>
  </conditionalFormatting>
  <conditionalFormatting sqref="D60:M60">
    <cfRule type="expression" dxfId="1" priority="1">
      <formula>D60="L"</formula>
    </cfRule>
    <cfRule type="expression" dxfId="0" priority="2">
      <formula>D60="J"</formula>
    </cfRule>
  </conditionalFormatting>
  <pageMargins left="0.11811023622047245" right="0.11811023622047245" top="0.39370078740157483" bottom="0.19685039370078741" header="0" footer="0"/>
  <pageSetup paperSize="9" scale="60" orientation="portrait" r:id="rId1"/>
  <headerFooter>
    <oddHeader>&amp;LFFR&amp;CLivret du jeune joueur</oddHeader>
    <oddFooter>&amp;C&amp;D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Florence Achard</dc:creator>
  <cp:keywords/>
  <dc:description/>
  <cp:lastModifiedBy>Raphael Pallotta</cp:lastModifiedBy>
  <cp:revision/>
  <dcterms:created xsi:type="dcterms:W3CDTF">2020-02-20T13:28:59Z</dcterms:created>
  <dcterms:modified xsi:type="dcterms:W3CDTF">2023-03-30T08:57:01Z</dcterms:modified>
  <cp:category/>
  <cp:contentStatus/>
</cp:coreProperties>
</file>