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/>
  <mc:AlternateContent xmlns:mc="http://schemas.openxmlformats.org/markup-compatibility/2006">
    <mc:Choice Requires="x15">
      <x15ac:absPath xmlns:x15ac="http://schemas.microsoft.com/office/spreadsheetml/2010/11/ac" url="C:\Users\fachard\Desktop\EDR\2019-2020\Livret jeune joueur\Livret éducateur\M12\"/>
    </mc:Choice>
  </mc:AlternateContent>
  <xr:revisionPtr revIDLastSave="0" documentId="11_C35604B1B5504F1DDF27681078BE6D28A1BA1941" xr6:coauthVersionLast="47" xr6:coauthVersionMax="47" xr10:uidLastSave="{00000000-0000-0000-0000-000000000000}"/>
  <bookViews>
    <workbookView xWindow="-120" yWindow="-120" windowWidth="19320" windowHeight="12165" tabRatio="744" firstSheet="1" activeTab="1" xr2:uid="{00000000-000D-0000-FFFF-FFFF00000000}"/>
  </bookViews>
  <sheets>
    <sheet name="M12 - Année 1" sheetId="2" r:id="rId1"/>
    <sheet name="M12 - Année 2" sheetId="7" r:id="rId2"/>
  </sheets>
  <definedNames>
    <definedName name="_xlnm.Print_Area" localSheetId="0">'M12 - Année 1'!$A$1:$M$67</definedName>
    <definedName name="_xlnm.Print_Area" localSheetId="1">'M12 - Année 2'!$A$1:$M$67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6" i="7" l="1"/>
  <c r="F66" i="7"/>
  <c r="G66" i="7"/>
  <c r="H66" i="7"/>
  <c r="I66" i="7"/>
  <c r="J66" i="7"/>
  <c r="K66" i="7"/>
  <c r="L66" i="7"/>
  <c r="M66" i="7"/>
  <c r="D66" i="7"/>
  <c r="E58" i="7"/>
  <c r="F58" i="7"/>
  <c r="G58" i="7"/>
  <c r="H58" i="7"/>
  <c r="I58" i="7"/>
  <c r="J58" i="7"/>
  <c r="K58" i="7"/>
  <c r="L58" i="7"/>
  <c r="M58" i="7"/>
  <c r="D58" i="7"/>
  <c r="E36" i="7"/>
  <c r="F36" i="7"/>
  <c r="G36" i="7"/>
  <c r="H36" i="7"/>
  <c r="I36" i="7"/>
  <c r="J36" i="7"/>
  <c r="K36" i="7"/>
  <c r="L36" i="7"/>
  <c r="M36" i="7"/>
  <c r="D36" i="7"/>
  <c r="E36" i="2" l="1"/>
  <c r="F36" i="2"/>
  <c r="G36" i="2"/>
  <c r="H36" i="2"/>
  <c r="I36" i="2"/>
  <c r="J36" i="2"/>
  <c r="K36" i="2"/>
  <c r="L36" i="2"/>
  <c r="M36" i="2"/>
  <c r="D36" i="2"/>
  <c r="E66" i="2" l="1"/>
  <c r="F66" i="2"/>
  <c r="G66" i="2"/>
  <c r="H66" i="2"/>
  <c r="I66" i="2"/>
  <c r="J66" i="2"/>
  <c r="K66" i="2"/>
  <c r="L66" i="2"/>
  <c r="M66" i="2"/>
  <c r="D66" i="2"/>
  <c r="M58" i="2"/>
  <c r="E58" i="2"/>
  <c r="F58" i="2"/>
  <c r="G58" i="2"/>
  <c r="H58" i="2"/>
  <c r="I58" i="2"/>
  <c r="J58" i="2"/>
  <c r="K58" i="2"/>
  <c r="L58" i="2"/>
  <c r="D58" i="2"/>
  <c r="E44" i="2"/>
  <c r="F44" i="2"/>
  <c r="G44" i="2"/>
  <c r="H44" i="2"/>
  <c r="I44" i="2"/>
  <c r="J44" i="2"/>
  <c r="K44" i="2"/>
  <c r="L44" i="2"/>
  <c r="M44" i="2"/>
  <c r="D44" i="2"/>
  <c r="E24" i="2"/>
  <c r="F24" i="2"/>
  <c r="G24" i="2"/>
  <c r="H24" i="2"/>
  <c r="I24" i="2"/>
  <c r="J24" i="2"/>
  <c r="K24" i="2"/>
  <c r="L24" i="2"/>
  <c r="M24" i="2"/>
  <c r="D24" i="2"/>
  <c r="E14" i="2"/>
  <c r="E67" i="2" s="1"/>
  <c r="F14" i="2"/>
  <c r="F67" i="2" s="1"/>
  <c r="G14" i="2"/>
  <c r="G67" i="2" s="1"/>
  <c r="H14" i="2"/>
  <c r="H67" i="2" s="1"/>
  <c r="I14" i="2"/>
  <c r="I67" i="2" s="1"/>
  <c r="J14" i="2"/>
  <c r="J67" i="2" s="1"/>
  <c r="K14" i="2"/>
  <c r="K67" i="2" s="1"/>
  <c r="L14" i="2"/>
  <c r="L67" i="2" s="1"/>
  <c r="M14" i="2"/>
  <c r="M67" i="2" s="1"/>
  <c r="D14" i="2"/>
  <c r="E44" i="7"/>
  <c r="F44" i="7"/>
  <c r="G44" i="7"/>
  <c r="H44" i="7"/>
  <c r="I44" i="7"/>
  <c r="J44" i="7"/>
  <c r="K44" i="7"/>
  <c r="L44" i="7"/>
  <c r="M44" i="7"/>
  <c r="D44" i="7"/>
  <c r="E24" i="7"/>
  <c r="F24" i="7"/>
  <c r="G24" i="7"/>
  <c r="H24" i="7"/>
  <c r="I24" i="7"/>
  <c r="J24" i="7"/>
  <c r="K24" i="7"/>
  <c r="L24" i="7"/>
  <c r="M24" i="7"/>
  <c r="D24" i="7"/>
  <c r="E14" i="7"/>
  <c r="E67" i="7" s="1"/>
  <c r="F14" i="7"/>
  <c r="F67" i="7" s="1"/>
  <c r="G14" i="7"/>
  <c r="G67" i="7" s="1"/>
  <c r="H14" i="7"/>
  <c r="H67" i="7" s="1"/>
  <c r="I14" i="7"/>
  <c r="I67" i="7" s="1"/>
  <c r="J14" i="7"/>
  <c r="J67" i="7" s="1"/>
  <c r="K14" i="7"/>
  <c r="K67" i="7" s="1"/>
  <c r="L14" i="7"/>
  <c r="L67" i="7" s="1"/>
  <c r="M14" i="7"/>
  <c r="M67" i="7" s="1"/>
  <c r="D14" i="7"/>
  <c r="D67" i="7" s="1"/>
  <c r="D67" i="2" l="1"/>
</calcChain>
</file>

<file path=xl/sharedStrings.xml><?xml version="1.0" encoding="utf-8"?>
<sst xmlns="http://schemas.openxmlformats.org/spreadsheetml/2006/main" count="226" uniqueCount="123">
  <si>
    <r>
      <t>M12
1</t>
    </r>
    <r>
      <rPr>
        <b/>
        <vertAlign val="superscript"/>
        <sz val="28"/>
        <color theme="0"/>
        <rFont val="Calibri"/>
        <family val="2"/>
        <scheme val="minor"/>
      </rPr>
      <t>ère</t>
    </r>
    <r>
      <rPr>
        <b/>
        <sz val="28"/>
        <color theme="0"/>
        <rFont val="Calibri"/>
        <family val="2"/>
        <scheme val="minor"/>
      </rPr>
      <t xml:space="preserve"> année
</t>
    </r>
  </si>
  <si>
    <t>LIVRET DU JEUNE JOUEUR</t>
  </si>
  <si>
    <r>
      <t xml:space="preserve">Cette grille concerne les joueurs, joueuses en </t>
    </r>
    <r>
      <rPr>
        <b/>
        <i/>
        <u/>
        <sz val="10"/>
        <color theme="1"/>
        <rFont val="Calibri"/>
        <family val="2"/>
        <scheme val="minor"/>
      </rPr>
      <t>première année de M12 uniquement</t>
    </r>
    <r>
      <rPr>
        <i/>
        <sz val="10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0"/>
        <color theme="1"/>
        <rFont val="Calibri"/>
        <family val="2"/>
        <scheme val="minor"/>
      </rPr>
      <t>colonne par joueur</t>
    </r>
    <r>
      <rPr>
        <i/>
        <sz val="10"/>
        <color theme="1"/>
        <rFont val="Calibri"/>
        <family val="2"/>
        <scheme val="minor"/>
      </rPr>
      <t xml:space="preserve">
      - Indiquer un symbole "</t>
    </r>
    <r>
      <rPr>
        <b/>
        <i/>
        <sz val="10"/>
        <color theme="1"/>
        <rFont val="Calibri"/>
        <family val="2"/>
        <scheme val="minor"/>
      </rPr>
      <t>x</t>
    </r>
    <r>
      <rPr>
        <i/>
        <sz val="10"/>
        <color theme="1"/>
        <rFont val="Calibri"/>
        <family val="2"/>
        <scheme val="minor"/>
      </rPr>
      <t xml:space="preserve">" si </t>
    </r>
    <r>
      <rPr>
        <b/>
        <i/>
        <sz val="10"/>
        <color theme="1"/>
        <rFont val="Calibri"/>
        <family val="2"/>
        <scheme val="minor"/>
      </rPr>
      <t>Acquis</t>
    </r>
    <r>
      <rPr>
        <i/>
        <sz val="10"/>
        <color theme="1"/>
        <rFont val="Calibri"/>
        <family val="2"/>
        <scheme val="minor"/>
      </rPr>
      <t xml:space="preserve"> - </t>
    </r>
    <r>
      <rPr>
        <b/>
        <i/>
        <sz val="10"/>
        <color theme="1"/>
        <rFont val="Calibri"/>
        <family val="2"/>
        <scheme val="minor"/>
      </rPr>
      <t>Laisser la case vide</t>
    </r>
    <r>
      <rPr>
        <i/>
        <sz val="10"/>
        <color theme="1"/>
        <rFont val="Calibri"/>
        <family val="2"/>
        <scheme val="minor"/>
      </rPr>
      <t xml:space="preserve"> si </t>
    </r>
    <r>
      <rPr>
        <b/>
        <i/>
        <sz val="10"/>
        <color theme="1"/>
        <rFont val="Calibri"/>
        <family val="2"/>
        <scheme val="minor"/>
      </rPr>
      <t>en cours d'acquisition ou non acquis</t>
    </r>
    <r>
      <rPr>
        <i/>
        <sz val="10"/>
        <color theme="1"/>
        <rFont val="Calibri"/>
        <family val="2"/>
        <scheme val="minor"/>
      </rPr>
      <t xml:space="preserve">
      - Les </t>
    </r>
    <r>
      <rPr>
        <b/>
        <i/>
        <sz val="10"/>
        <color theme="1"/>
        <rFont val="Calibri"/>
        <family val="2"/>
        <scheme val="minor"/>
      </rPr>
      <t xml:space="preserve">smileys apparaissent automatiquement </t>
    </r>
    <r>
      <rPr>
        <i/>
        <sz val="10"/>
        <color theme="1"/>
        <rFont val="Calibri"/>
        <family val="2"/>
        <scheme val="minor"/>
      </rPr>
      <t xml:space="preserve">en fonction des acquis du joueur (bien respecter la condition précédente)
Pour chaque thématique </t>
    </r>
    <r>
      <rPr>
        <b/>
        <i/>
        <sz val="10"/>
        <color theme="1"/>
        <rFont val="Calibri"/>
        <family val="2"/>
        <scheme val="minor"/>
      </rPr>
      <t>un nombre d'acquis minimum</t>
    </r>
    <r>
      <rPr>
        <i/>
        <sz val="10"/>
        <color theme="1"/>
        <rFont val="Calibri"/>
        <family val="2"/>
        <scheme val="minor"/>
      </rPr>
      <t xml:space="preserve"> est nécessaire : si le smiley du thème est </t>
    </r>
    <r>
      <rPr>
        <b/>
        <i/>
        <sz val="10"/>
        <color theme="1"/>
        <rFont val="Calibri"/>
        <family val="2"/>
        <scheme val="minor"/>
      </rPr>
      <t>"vert"</t>
    </r>
    <r>
      <rPr>
        <i/>
        <sz val="10"/>
        <color theme="1"/>
        <rFont val="Calibri"/>
        <family val="2"/>
        <scheme val="minor"/>
      </rPr>
      <t xml:space="preserve"> la </t>
    </r>
    <r>
      <rPr>
        <b/>
        <i/>
        <sz val="10"/>
        <color theme="1"/>
        <rFont val="Calibri"/>
        <family val="2"/>
        <scheme val="minor"/>
      </rPr>
      <t>thématique est validée,</t>
    </r>
    <r>
      <rPr>
        <i/>
        <sz val="10"/>
        <color theme="1"/>
        <rFont val="Calibri"/>
        <family val="2"/>
        <scheme val="minor"/>
      </rPr>
      <t xml:space="preserve"> si le smiley est </t>
    </r>
    <r>
      <rPr>
        <b/>
        <i/>
        <sz val="10"/>
        <color theme="1"/>
        <rFont val="Calibri"/>
        <family val="2"/>
        <scheme val="minor"/>
      </rPr>
      <t>"orange"</t>
    </r>
    <r>
      <rPr>
        <i/>
        <sz val="10"/>
        <color theme="1"/>
        <rFont val="Calibri"/>
        <family val="2"/>
        <scheme val="minor"/>
      </rPr>
      <t xml:space="preserve"> la </t>
    </r>
    <r>
      <rPr>
        <b/>
        <i/>
        <sz val="10"/>
        <color theme="1"/>
        <rFont val="Calibri"/>
        <family val="2"/>
        <scheme val="minor"/>
      </rPr>
      <t>thématique n'est pas validée</t>
    </r>
    <r>
      <rPr>
        <i/>
        <sz val="10"/>
        <color theme="1"/>
        <rFont val="Calibri"/>
        <family val="2"/>
        <scheme val="minor"/>
      </rPr>
      <t xml:space="preserve">
      - Les critères en </t>
    </r>
    <r>
      <rPr>
        <b/>
        <i/>
        <sz val="10"/>
        <color theme="1"/>
        <rFont val="Calibri"/>
        <family val="2"/>
        <scheme val="minor"/>
      </rPr>
      <t>rouge</t>
    </r>
    <r>
      <rPr>
        <i/>
        <sz val="10"/>
        <color theme="1"/>
        <rFont val="Calibri"/>
        <family val="2"/>
        <scheme val="minor"/>
      </rPr>
      <t xml:space="preserve"> doivent </t>
    </r>
    <r>
      <rPr>
        <b/>
        <i/>
        <sz val="10"/>
        <color theme="1"/>
        <rFont val="Calibri"/>
        <family val="2"/>
        <scheme val="minor"/>
      </rPr>
      <t>obligatoirement être acquis</t>
    </r>
    <r>
      <rPr>
        <i/>
        <sz val="10"/>
        <color theme="1"/>
        <rFont val="Calibri"/>
        <family val="2"/>
        <scheme val="minor"/>
      </rPr>
      <t xml:space="preserve"> pour valider lla thématique 
Pour </t>
    </r>
    <r>
      <rPr>
        <b/>
        <i/>
        <sz val="10"/>
        <color theme="1"/>
        <rFont val="Calibri"/>
        <family val="2"/>
        <scheme val="minor"/>
      </rPr>
      <t>valider la première année</t>
    </r>
    <r>
      <rPr>
        <i/>
        <sz val="10"/>
        <color theme="1"/>
        <rFont val="Calibri"/>
        <family val="2"/>
        <scheme val="minor"/>
      </rPr>
      <t xml:space="preserve">, le joueur, la joueuse devra avoir validé les </t>
    </r>
    <r>
      <rPr>
        <b/>
        <i/>
        <sz val="10"/>
        <color theme="1"/>
        <rFont val="Calibri"/>
        <family val="2"/>
        <scheme val="minor"/>
      </rPr>
      <t>3 premières thématiques plus une autre thématique minimum</t>
    </r>
    <r>
      <rPr>
        <i/>
        <sz val="10"/>
        <color theme="1"/>
        <rFont val="Calibri"/>
        <family val="2"/>
        <scheme val="minor"/>
      </rPr>
      <t xml:space="preserve">
      - La validation de la première année M12 se symbolise par un </t>
    </r>
    <r>
      <rPr>
        <b/>
        <i/>
        <sz val="10"/>
        <color theme="1"/>
        <rFont val="Calibri"/>
        <family val="2"/>
        <scheme val="minor"/>
      </rPr>
      <t>grand</t>
    </r>
    <r>
      <rPr>
        <i/>
        <sz val="10"/>
        <color theme="1"/>
        <rFont val="Calibri"/>
        <family val="2"/>
        <scheme val="minor"/>
      </rPr>
      <t xml:space="preserve"> "</t>
    </r>
    <r>
      <rPr>
        <b/>
        <i/>
        <sz val="10"/>
        <color theme="1"/>
        <rFont val="Calibri"/>
        <family val="2"/>
        <scheme val="minor"/>
      </rPr>
      <t>smiley vert"</t>
    </r>
    <r>
      <rPr>
        <i/>
        <sz val="10"/>
        <color theme="1"/>
        <rFont val="Calibri"/>
        <family val="2"/>
        <scheme val="minor"/>
      </rPr>
      <t xml:space="preserve"> en </t>
    </r>
    <r>
      <rPr>
        <b/>
        <i/>
        <sz val="10"/>
        <color theme="1"/>
        <rFont val="Calibri"/>
        <family val="2"/>
        <scheme val="minor"/>
      </rPr>
      <t>fin de page,</t>
    </r>
    <r>
      <rPr>
        <i/>
        <sz val="10"/>
        <color theme="1"/>
        <rFont val="Calibri"/>
        <family val="2"/>
        <scheme val="minor"/>
      </rPr>
      <t xml:space="preserve"> si un </t>
    </r>
    <r>
      <rPr>
        <b/>
        <i/>
        <sz val="10"/>
        <color theme="1"/>
        <rFont val="Calibri"/>
        <family val="2"/>
        <scheme val="minor"/>
      </rPr>
      <t>grand "smiley orange"</t>
    </r>
    <r>
      <rPr>
        <i/>
        <sz val="10"/>
        <color theme="1"/>
        <rFont val="Calibri"/>
        <family val="2"/>
        <scheme val="minor"/>
      </rPr>
      <t xml:space="preserve"> apparait la première année M12 </t>
    </r>
    <r>
      <rPr>
        <b/>
        <i/>
        <sz val="10"/>
        <color theme="1"/>
        <rFont val="Calibri"/>
        <family val="2"/>
        <scheme val="minor"/>
      </rPr>
      <t>n'est pas validée</t>
    </r>
  </si>
  <si>
    <t>Nom du Club</t>
  </si>
  <si>
    <t>Saison Sportive</t>
  </si>
  <si>
    <t>Date de l'évaluation</t>
  </si>
  <si>
    <t xml:space="preserve">Thématique 1 : ETAT D’ESPRIT  </t>
  </si>
  <si>
    <t>1.1</t>
  </si>
  <si>
    <t>Je porte les valeurs du rugby</t>
  </si>
  <si>
    <t>1.2</t>
  </si>
  <si>
    <t>Je maîtrise mes émotions</t>
  </si>
  <si>
    <t>1.3</t>
  </si>
  <si>
    <t>Je suis acteur de la vie de groupe (autonomie)</t>
  </si>
  <si>
    <t>1.4</t>
  </si>
  <si>
    <t>Je suis assidu(e) aux matchs et aux entraînements</t>
  </si>
  <si>
    <t>1.5</t>
  </si>
  <si>
    <t>Je prends soin de mes affaires</t>
  </si>
  <si>
    <t>1.6</t>
  </si>
  <si>
    <t>J'aide au rangement du matériel</t>
  </si>
  <si>
    <r>
      <t xml:space="preserve">TOTAL THEMATIQUE 1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 xml:space="preserve">année 1 minimum : 3 acquis </t>
    </r>
    <r>
      <rPr>
        <sz val="11"/>
        <color theme="1"/>
        <rFont val="Calibri"/>
        <family val="2"/>
        <scheme val="minor"/>
      </rPr>
      <t>; année 2 minimum 4 acquis)</t>
    </r>
  </si>
  <si>
    <t xml:space="preserve">Thématique 2 : POUSSEE POSTURE </t>
  </si>
  <si>
    <t>2.1</t>
  </si>
  <si>
    <t>Je réalise un squat complet</t>
  </si>
  <si>
    <t>2.2</t>
  </si>
  <si>
    <t>Je me déplace en 4 appuis dans les 4 directions</t>
  </si>
  <si>
    <t>2.3</t>
  </si>
  <si>
    <t>Je réalise le circuit pré mêlée</t>
  </si>
  <si>
    <t>2.4</t>
  </si>
  <si>
    <t>J’enchaîne 2 sauts en longueur</t>
  </si>
  <si>
    <t>2.5</t>
  </si>
  <si>
    <t>J’annonce les commandements en appliquant les postures appropriées</t>
  </si>
  <si>
    <t>2.6</t>
  </si>
  <si>
    <t>Je pousse puis je recule en conservant la bonne posture</t>
  </si>
  <si>
    <t>2.7</t>
  </si>
  <si>
    <t>Je réalise le pont en extension cervicale durant 3x5 sec</t>
  </si>
  <si>
    <t>2.8</t>
  </si>
  <si>
    <t>Je fais une roulade de judo épaule gauche et épaule droite</t>
  </si>
  <si>
    <r>
      <t xml:space="preserve">TOTAL THEMATIQUE 2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4 acquis</t>
    </r>
    <r>
      <rPr>
        <sz val="11"/>
        <color theme="1"/>
        <rFont val="Calibri"/>
        <family val="2"/>
        <scheme val="minor"/>
      </rPr>
      <t xml:space="preserve"> ; année 2 minimum 6 acquis)</t>
    </r>
  </si>
  <si>
    <t>Thématique 3 : PLAQUAGE  (Gauche : G ; Droite : D)</t>
  </si>
  <si>
    <t>3.1a</t>
  </si>
  <si>
    <t xml:space="preserve">Plaquage D : Je cible la taille et j’y engage mon épaule </t>
  </si>
  <si>
    <t>3.1b</t>
  </si>
  <si>
    <t xml:space="preserve">Plaquage G : Je cible la taille et j’y engage mon épaule </t>
  </si>
  <si>
    <t>3.2a</t>
  </si>
  <si>
    <t>Plaquage D : Je place ma tête du bon côté sur le flan du porteur de balle (tête contre le dos de l’adversaire)</t>
  </si>
  <si>
    <t>3.2b</t>
  </si>
  <si>
    <t>Plaquage G : Je place ma tête du bon côté sur le flan du porteur de balle (tête contre le dos de l’adversaire)</t>
  </si>
  <si>
    <t>3.3a</t>
  </si>
  <si>
    <t>Plaquage D : Je serre fort les bras et m’aide de la tête pour accentuer le déséquilibre du porteur de balle</t>
  </si>
  <si>
    <t>3.3b</t>
  </si>
  <si>
    <t>Plaquage G : Je serre fort les bras et m’aide de la tête pour accentuer le déséquilibre du porteur de balle</t>
  </si>
  <si>
    <t>3.4a</t>
  </si>
  <si>
    <t>Plaquage D :  Je pousse sur les jambes pour déséquilibrer le porteur de balle</t>
  </si>
  <si>
    <t>3.4b</t>
  </si>
  <si>
    <t>Plaquage G :  Je pousse sur les jambes pour déséquilibrer le porteur de balle</t>
  </si>
  <si>
    <t>3.5a</t>
  </si>
  <si>
    <t>Plaquage D : Je fais tomber rapidement le porteur de balle en ayant gagné du terrain</t>
  </si>
  <si>
    <t>3.5b</t>
  </si>
  <si>
    <t>Plaquage G : Je fais tomber rapidement le porteur de balle en ayant gagné du terrain</t>
  </si>
  <si>
    <r>
      <t xml:space="preserve">TOTAL THEMATIQUE 3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année 1 minimum : 5 acquis</t>
    </r>
    <r>
      <rPr>
        <sz val="11"/>
        <color theme="1"/>
        <rFont val="Calibri"/>
        <family val="2"/>
        <scheme val="minor"/>
      </rPr>
      <t xml:space="preserve"> ; année 2 minimum 7 acquis)</t>
    </r>
  </si>
  <si>
    <t>Thématique 4 : REGLES DU JEU</t>
  </si>
  <si>
    <t>4.1</t>
  </si>
  <si>
    <t>Je différencie la ligne d’avantage et la ligne de hors-jeu</t>
  </si>
  <si>
    <t>4.2</t>
  </si>
  <si>
    <t xml:space="preserve">Je connais la règle hors-jeu sur le jeu au pied </t>
  </si>
  <si>
    <t>4.3</t>
  </si>
  <si>
    <t xml:space="preserve">Je peux assurer un rôle d’arbitre lors de l’entrainement </t>
  </si>
  <si>
    <t>4.4</t>
  </si>
  <si>
    <t xml:space="preserve">Je connais et respecte les règles de sécurité </t>
  </si>
  <si>
    <t>4.5</t>
  </si>
  <si>
    <t xml:space="preserve">J’applique correctement les règles du jeu </t>
  </si>
  <si>
    <t>4.6</t>
  </si>
  <si>
    <t>Je connais les différentes formes de pratique de ma catégorie</t>
  </si>
  <si>
    <r>
      <t>TOTAL THEMATIQUE 4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</si>
  <si>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t xml:space="preserve">Thématique 5 : HABILITES MAINS / PIEDS </t>
  </si>
  <si>
    <t>Habilité main :</t>
  </si>
  <si>
    <t>5.1</t>
  </si>
  <si>
    <t>Je Maîtrise la passe au sol</t>
  </si>
  <si>
    <t>5.2</t>
  </si>
  <si>
    <t>Je réceptionne un ballon en mouvement</t>
  </si>
  <si>
    <t>5.3</t>
  </si>
  <si>
    <t>J'ai une trajectoire de passe tendue</t>
  </si>
  <si>
    <t>5.4</t>
  </si>
  <si>
    <t>J'envoie le ballon à un partenaire à droite à 5m qui peut le réceptionner</t>
  </si>
  <si>
    <t>5.5</t>
  </si>
  <si>
    <t>J'envoie le ballon à un partenaire à gauche à 5m qui peut le réceptionner</t>
  </si>
  <si>
    <r>
      <t>Habilité pied</t>
    </r>
    <r>
      <rPr>
        <sz val="11"/>
        <color theme="1"/>
        <rFont val="Calibri"/>
        <family val="2"/>
        <scheme val="minor"/>
      </rPr>
      <t> :</t>
    </r>
  </si>
  <si>
    <t>5.6</t>
  </si>
  <si>
    <t>Je droppe dans une zone (au-delà des 10m et dans les 15m)</t>
  </si>
  <si>
    <t>5.7</t>
  </si>
  <si>
    <t>Je botte le ballon avec un jeu au pied de volée</t>
  </si>
  <si>
    <t>5.8</t>
  </si>
  <si>
    <t>Je botte le ballon avec le mauvais pied</t>
  </si>
  <si>
    <t>5.9</t>
  </si>
  <si>
    <t>Je touche une cible avec un jeu au pied rasant (motricité fine)</t>
  </si>
  <si>
    <t>5.10</t>
  </si>
  <si>
    <t>Je pousse le ballon au sol dans la course</t>
  </si>
  <si>
    <r>
      <t>TOTAL THEMATIQUE 5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 xml:space="preserve">année 1 minimum : 5 acquis </t>
    </r>
    <r>
      <rPr>
        <sz val="11"/>
        <color theme="1"/>
        <rFont val="Calibri"/>
        <family val="2"/>
        <scheme val="minor"/>
      </rPr>
      <t>; année 2 minimum 7 acquis)</t>
    </r>
  </si>
  <si>
    <t>Thématique 6 : LECTURE DU JEU</t>
  </si>
  <si>
    <t>6.1</t>
  </si>
  <si>
    <t>Pré agit : je me démarque</t>
  </si>
  <si>
    <t>6.2</t>
  </si>
  <si>
    <t>Pré agit : j'adapte ma profondeur</t>
  </si>
  <si>
    <t>6.3</t>
  </si>
  <si>
    <t>J'avance avec de la vitesse / Vers l’en-but adverse</t>
  </si>
  <si>
    <t>6.4</t>
  </si>
  <si>
    <t>Je prends en compte mon partenaire / Adversaire (tourne la tête / je regarde)</t>
  </si>
  <si>
    <t>6.5</t>
  </si>
  <si>
    <t>Je fais le bon choix : Passe au partenaire / Garde et Perce</t>
  </si>
  <si>
    <t>6.6</t>
  </si>
  <si>
    <t>Essai : Je marque / je fais marquer</t>
  </si>
  <si>
    <r>
      <t>TOTAL THEMATIQUE 6</t>
    </r>
    <r>
      <rPr>
        <sz val="11"/>
        <color theme="1"/>
        <rFont val="Calibri"/>
        <family val="2"/>
        <scheme val="minor"/>
      </rPr>
      <t xml:space="preserve"> (</t>
    </r>
    <r>
      <rPr>
        <b/>
        <sz val="11"/>
        <color theme="1"/>
        <rFont val="Calibri"/>
        <family val="2"/>
        <scheme val="minor"/>
      </rPr>
      <t>année 1 minimum : 3 acquis</t>
    </r>
    <r>
      <rPr>
        <sz val="11"/>
        <color theme="1"/>
        <rFont val="Calibri"/>
        <family val="2"/>
        <scheme val="minor"/>
      </rPr>
      <t xml:space="preserve"> ; année 2 minimum 4 acquis)</t>
    </r>
  </si>
  <si>
    <r>
      <t xml:space="preserve">RESULTATS M12 - 1ère année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</si>
  <si>
    <r>
      <t>M12
2</t>
    </r>
    <r>
      <rPr>
        <b/>
        <vertAlign val="superscript"/>
        <sz val="28"/>
        <color theme="0"/>
        <rFont val="Calibri"/>
        <family val="2"/>
        <scheme val="minor"/>
      </rPr>
      <t>ème</t>
    </r>
    <r>
      <rPr>
        <b/>
        <sz val="28"/>
        <color theme="0"/>
        <rFont val="Calibri"/>
        <family val="2"/>
        <scheme val="minor"/>
      </rPr>
      <t xml:space="preserve"> année
</t>
    </r>
  </si>
  <si>
    <r>
      <t xml:space="preserve">Cette grille concerne les joueurs, joueuses en </t>
    </r>
    <r>
      <rPr>
        <b/>
        <i/>
        <u/>
        <sz val="10"/>
        <color theme="1"/>
        <rFont val="Calibri"/>
        <family val="2"/>
        <scheme val="minor"/>
      </rPr>
      <t>deuxième année de M12 uniquement</t>
    </r>
    <r>
      <rPr>
        <i/>
        <sz val="10"/>
        <color theme="1"/>
        <rFont val="Calibri"/>
        <family val="2"/>
        <scheme val="minor"/>
      </rPr>
      <t xml:space="preserve">
Compléter uniquement les cases blanches :
      - Une </t>
    </r>
    <r>
      <rPr>
        <b/>
        <i/>
        <sz val="10"/>
        <color theme="1"/>
        <rFont val="Calibri"/>
        <family val="2"/>
        <scheme val="minor"/>
      </rPr>
      <t>colonne par joueur</t>
    </r>
    <r>
      <rPr>
        <i/>
        <sz val="10"/>
        <color theme="1"/>
        <rFont val="Calibri"/>
        <family val="2"/>
        <scheme val="minor"/>
      </rPr>
      <t xml:space="preserve">
      - Indiquer un symbole "</t>
    </r>
    <r>
      <rPr>
        <b/>
        <i/>
        <sz val="10"/>
        <color theme="1"/>
        <rFont val="Calibri"/>
        <family val="2"/>
        <scheme val="minor"/>
      </rPr>
      <t>x</t>
    </r>
    <r>
      <rPr>
        <i/>
        <sz val="10"/>
        <color theme="1"/>
        <rFont val="Calibri"/>
        <family val="2"/>
        <scheme val="minor"/>
      </rPr>
      <t xml:space="preserve">" si </t>
    </r>
    <r>
      <rPr>
        <b/>
        <i/>
        <sz val="10"/>
        <color theme="1"/>
        <rFont val="Calibri"/>
        <family val="2"/>
        <scheme val="minor"/>
      </rPr>
      <t>Acquis</t>
    </r>
    <r>
      <rPr>
        <i/>
        <sz val="10"/>
        <color theme="1"/>
        <rFont val="Calibri"/>
        <family val="2"/>
        <scheme val="minor"/>
      </rPr>
      <t xml:space="preserve"> - </t>
    </r>
    <r>
      <rPr>
        <b/>
        <i/>
        <sz val="10"/>
        <color theme="1"/>
        <rFont val="Calibri"/>
        <family val="2"/>
        <scheme val="minor"/>
      </rPr>
      <t>Laisser la case vide</t>
    </r>
    <r>
      <rPr>
        <i/>
        <sz val="10"/>
        <color theme="1"/>
        <rFont val="Calibri"/>
        <family val="2"/>
        <scheme val="minor"/>
      </rPr>
      <t xml:space="preserve"> si </t>
    </r>
    <r>
      <rPr>
        <b/>
        <i/>
        <sz val="10"/>
        <color theme="1"/>
        <rFont val="Calibri"/>
        <family val="2"/>
        <scheme val="minor"/>
      </rPr>
      <t>en cours d'acquisition ou non acquis</t>
    </r>
    <r>
      <rPr>
        <i/>
        <sz val="10"/>
        <color theme="1"/>
        <rFont val="Calibri"/>
        <family val="2"/>
        <scheme val="minor"/>
      </rPr>
      <t xml:space="preserve">
      - Les </t>
    </r>
    <r>
      <rPr>
        <b/>
        <i/>
        <sz val="10"/>
        <color theme="1"/>
        <rFont val="Calibri"/>
        <family val="2"/>
        <scheme val="minor"/>
      </rPr>
      <t xml:space="preserve">smileys apparaissent automatiquement </t>
    </r>
    <r>
      <rPr>
        <i/>
        <sz val="10"/>
        <color theme="1"/>
        <rFont val="Calibri"/>
        <family val="2"/>
        <scheme val="minor"/>
      </rPr>
      <t xml:space="preserve">en fonction des acquis du joueur (bien respecter la condition précédente)
Pour chaque thématique </t>
    </r>
    <r>
      <rPr>
        <b/>
        <i/>
        <sz val="10"/>
        <color theme="1"/>
        <rFont val="Calibri"/>
        <family val="2"/>
        <scheme val="minor"/>
      </rPr>
      <t>un nombre d'acquis minimum</t>
    </r>
    <r>
      <rPr>
        <i/>
        <sz val="10"/>
        <color theme="1"/>
        <rFont val="Calibri"/>
        <family val="2"/>
        <scheme val="minor"/>
      </rPr>
      <t xml:space="preserve"> est nécessaire : si le smiley de la thématique est </t>
    </r>
    <r>
      <rPr>
        <b/>
        <i/>
        <sz val="10"/>
        <color theme="1"/>
        <rFont val="Calibri"/>
        <family val="2"/>
        <scheme val="minor"/>
      </rPr>
      <t>"vert"</t>
    </r>
    <r>
      <rPr>
        <i/>
        <sz val="10"/>
        <color theme="1"/>
        <rFont val="Calibri"/>
        <family val="2"/>
        <scheme val="minor"/>
      </rPr>
      <t xml:space="preserve"> la </t>
    </r>
    <r>
      <rPr>
        <b/>
        <i/>
        <sz val="10"/>
        <color theme="1"/>
        <rFont val="Calibri"/>
        <family val="2"/>
        <scheme val="minor"/>
      </rPr>
      <t>thématique est validée,</t>
    </r>
    <r>
      <rPr>
        <i/>
        <sz val="10"/>
        <color theme="1"/>
        <rFont val="Calibri"/>
        <family val="2"/>
        <scheme val="minor"/>
      </rPr>
      <t xml:space="preserve"> si le smiley est </t>
    </r>
    <r>
      <rPr>
        <b/>
        <i/>
        <sz val="10"/>
        <color theme="1"/>
        <rFont val="Calibri"/>
        <family val="2"/>
        <scheme val="minor"/>
      </rPr>
      <t>"orange"</t>
    </r>
    <r>
      <rPr>
        <i/>
        <sz val="10"/>
        <color theme="1"/>
        <rFont val="Calibri"/>
        <family val="2"/>
        <scheme val="minor"/>
      </rPr>
      <t xml:space="preserve"> la </t>
    </r>
    <r>
      <rPr>
        <b/>
        <i/>
        <sz val="10"/>
        <color theme="1"/>
        <rFont val="Calibri"/>
        <family val="2"/>
        <scheme val="minor"/>
      </rPr>
      <t>thématique n'est pas validée</t>
    </r>
    <r>
      <rPr>
        <i/>
        <sz val="10"/>
        <color theme="1"/>
        <rFont val="Calibri"/>
        <family val="2"/>
        <scheme val="minor"/>
      </rPr>
      <t xml:space="preserve">
      - Les critères en </t>
    </r>
    <r>
      <rPr>
        <b/>
        <i/>
        <sz val="10"/>
        <color theme="1"/>
        <rFont val="Calibri"/>
        <family val="2"/>
        <scheme val="minor"/>
      </rPr>
      <t>rouge</t>
    </r>
    <r>
      <rPr>
        <i/>
        <sz val="10"/>
        <color theme="1"/>
        <rFont val="Calibri"/>
        <family val="2"/>
        <scheme val="minor"/>
      </rPr>
      <t xml:space="preserve"> doivent </t>
    </r>
    <r>
      <rPr>
        <b/>
        <i/>
        <sz val="10"/>
        <color theme="1"/>
        <rFont val="Calibri"/>
        <family val="2"/>
        <scheme val="minor"/>
      </rPr>
      <t>obligatoirement être acquis</t>
    </r>
    <r>
      <rPr>
        <i/>
        <sz val="10"/>
        <color theme="1"/>
        <rFont val="Calibri"/>
        <family val="2"/>
        <scheme val="minor"/>
      </rPr>
      <t xml:space="preserve"> pour valider la thématique 
Pour </t>
    </r>
    <r>
      <rPr>
        <b/>
        <i/>
        <sz val="10"/>
        <color theme="1"/>
        <rFont val="Calibri"/>
        <family val="2"/>
        <scheme val="minor"/>
      </rPr>
      <t>valider la seconde année</t>
    </r>
    <r>
      <rPr>
        <i/>
        <sz val="10"/>
        <color theme="1"/>
        <rFont val="Calibri"/>
        <family val="2"/>
        <scheme val="minor"/>
      </rPr>
      <t xml:space="preserve">, le joueur, la joueuse devra avoir validé les </t>
    </r>
    <r>
      <rPr>
        <b/>
        <i/>
        <sz val="10"/>
        <color theme="1"/>
        <rFont val="Calibri"/>
        <family val="2"/>
        <scheme val="minor"/>
      </rPr>
      <t>3 premieres thématiques plus deux autres thématiques minimum</t>
    </r>
    <r>
      <rPr>
        <i/>
        <sz val="10"/>
        <color theme="1"/>
        <rFont val="Calibri"/>
        <family val="2"/>
        <scheme val="minor"/>
      </rPr>
      <t xml:space="preserve">
      - La validation de la seconde année M12 se symbolise par un </t>
    </r>
    <r>
      <rPr>
        <b/>
        <i/>
        <sz val="10"/>
        <color theme="1"/>
        <rFont val="Calibri"/>
        <family val="2"/>
        <scheme val="minor"/>
      </rPr>
      <t>grand</t>
    </r>
    <r>
      <rPr>
        <i/>
        <sz val="10"/>
        <color theme="1"/>
        <rFont val="Calibri"/>
        <family val="2"/>
        <scheme val="minor"/>
      </rPr>
      <t xml:space="preserve"> "</t>
    </r>
    <r>
      <rPr>
        <b/>
        <i/>
        <sz val="10"/>
        <color theme="1"/>
        <rFont val="Calibri"/>
        <family val="2"/>
        <scheme val="minor"/>
      </rPr>
      <t>smiley vert"</t>
    </r>
    <r>
      <rPr>
        <i/>
        <sz val="10"/>
        <color theme="1"/>
        <rFont val="Calibri"/>
        <family val="2"/>
        <scheme val="minor"/>
      </rPr>
      <t xml:space="preserve"> en </t>
    </r>
    <r>
      <rPr>
        <b/>
        <i/>
        <sz val="10"/>
        <color theme="1"/>
        <rFont val="Calibri"/>
        <family val="2"/>
        <scheme val="minor"/>
      </rPr>
      <t>fin de page,</t>
    </r>
    <r>
      <rPr>
        <i/>
        <sz val="10"/>
        <color theme="1"/>
        <rFont val="Calibri"/>
        <family val="2"/>
        <scheme val="minor"/>
      </rPr>
      <t xml:space="preserve"> si un </t>
    </r>
    <r>
      <rPr>
        <b/>
        <i/>
        <sz val="10"/>
        <color theme="1"/>
        <rFont val="Calibri"/>
        <family val="2"/>
        <scheme val="minor"/>
      </rPr>
      <t>grand "smiley orange"</t>
    </r>
    <r>
      <rPr>
        <i/>
        <sz val="10"/>
        <color theme="1"/>
        <rFont val="Calibri"/>
        <family val="2"/>
        <scheme val="minor"/>
      </rPr>
      <t xml:space="preserve"> apparait la seconde année M12 </t>
    </r>
    <r>
      <rPr>
        <b/>
        <i/>
        <sz val="10"/>
        <color theme="1"/>
        <rFont val="Calibri"/>
        <family val="2"/>
        <scheme val="minor"/>
      </rPr>
      <t>n'est pas validée</t>
    </r>
  </si>
  <si>
    <r>
      <t>TOTAL THEMATIQUE 1</t>
    </r>
    <r>
      <rPr>
        <sz val="11"/>
        <color theme="1"/>
        <rFont val="Calibri"/>
        <family val="2"/>
        <scheme val="minor"/>
      </rPr>
      <t xml:space="preserve"> (année 1 minimum : 3 acquis ; </t>
    </r>
    <r>
      <rPr>
        <b/>
        <sz val="11"/>
        <color theme="1"/>
        <rFont val="Calibri"/>
        <family val="2"/>
        <scheme val="minor"/>
      </rPr>
      <t>année 2 minimum 4 acquis</t>
    </r>
    <r>
      <rPr>
        <sz val="11"/>
        <color theme="1"/>
        <rFont val="Calibri"/>
        <family val="2"/>
        <scheme val="minor"/>
      </rPr>
      <t>)</t>
    </r>
  </si>
  <si>
    <r>
      <t>TOTAL THEMATIQUE 2</t>
    </r>
    <r>
      <rPr>
        <sz val="11"/>
        <color theme="1"/>
        <rFont val="Calibri"/>
        <family val="2"/>
        <scheme val="minor"/>
      </rPr>
      <t xml:space="preserve"> (année 1 minimum : 4 acquis ; </t>
    </r>
    <r>
      <rPr>
        <b/>
        <sz val="11"/>
        <color theme="1"/>
        <rFont val="Calibri"/>
        <family val="2"/>
        <scheme val="minor"/>
      </rPr>
      <t>année 2 minimum 6 acquis</t>
    </r>
    <r>
      <rPr>
        <sz val="11"/>
        <color theme="1"/>
        <rFont val="Calibri"/>
        <family val="2"/>
        <scheme val="minor"/>
      </rPr>
      <t>)</t>
    </r>
  </si>
  <si>
    <r>
      <t>TOTAL THEMATIQUE 3 (</t>
    </r>
    <r>
      <rPr>
        <sz val="11"/>
        <color theme="1"/>
        <rFont val="Calibri"/>
        <family val="2"/>
        <scheme val="minor"/>
      </rPr>
      <t xml:space="preserve">année 1 minimum : 5 acquis </t>
    </r>
    <r>
      <rPr>
        <b/>
        <sz val="11"/>
        <color theme="1"/>
        <rFont val="Calibri"/>
        <family val="2"/>
        <scheme val="minor"/>
      </rPr>
      <t>; année 2 minimum 7 acquis)</t>
    </r>
  </si>
  <si>
    <t>Thème 4 : REGLES DU JEU</t>
  </si>
  <si>
    <r>
      <t>TOTAL THEMATIQUE 4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</t>
    </r>
    <r>
      <rPr>
        <sz val="11"/>
        <color theme="1"/>
        <rFont val="Calibri"/>
        <family val="2"/>
        <scheme val="minor"/>
      </rPr>
      <t xml:space="preserve">année 1 minimum : 3 acquis </t>
    </r>
    <r>
      <rPr>
        <b/>
        <sz val="11"/>
        <color theme="1"/>
        <rFont val="Calibri"/>
        <family val="2"/>
        <scheme val="minor"/>
      </rPr>
      <t>; année 2 minimum 4 acquis)</t>
    </r>
  </si>
  <si>
    <r>
      <t>TOTAL THEMATIQUE 5</t>
    </r>
    <r>
      <rPr>
        <sz val="11"/>
        <color theme="1"/>
        <rFont val="Calibri"/>
        <family val="2"/>
        <scheme val="minor"/>
      </rPr>
      <t xml:space="preserve"> (année 1 minimum : 5 acquis ;</t>
    </r>
    <r>
      <rPr>
        <b/>
        <sz val="11"/>
        <color theme="1"/>
        <rFont val="Calibri"/>
        <family val="2"/>
        <scheme val="minor"/>
      </rPr>
      <t xml:space="preserve"> année 2 minimum 7 acquis</t>
    </r>
    <r>
      <rPr>
        <sz val="11"/>
        <color theme="1"/>
        <rFont val="Calibri"/>
        <family val="2"/>
        <scheme val="minor"/>
      </rPr>
      <t>)</t>
    </r>
  </si>
  <si>
    <r>
      <t>TOTAL THEMATIQUE 6</t>
    </r>
    <r>
      <rPr>
        <sz val="11"/>
        <color theme="1"/>
        <rFont val="Calibri"/>
        <family val="2"/>
        <scheme val="minor"/>
      </rPr>
      <t xml:space="preserve"> (année 1 minimum : 3 acquis ;</t>
    </r>
    <r>
      <rPr>
        <b/>
        <sz val="11"/>
        <color theme="1"/>
        <rFont val="Calibri"/>
        <family val="2"/>
        <scheme val="minor"/>
      </rPr>
      <t xml:space="preserve"> année 2 minimum 4 acquis</t>
    </r>
    <r>
      <rPr>
        <sz val="11"/>
        <color theme="1"/>
        <rFont val="Calibri"/>
        <family val="2"/>
        <scheme val="minor"/>
      </rPr>
      <t>)</t>
    </r>
  </si>
  <si>
    <r>
      <t xml:space="preserve">RESULTATS M12 - 2ème année : 
</t>
    </r>
    <r>
      <rPr>
        <b/>
        <sz val="11"/>
        <color theme="0"/>
        <rFont val="Calibri"/>
        <family val="2"/>
        <scheme val="minor"/>
      </rPr>
      <t xml:space="preserve">Smiley vert : année validée ; Smiley orange : année non validée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</si>
</sst>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Wingdings"/>
      <charset val="2"/>
    </font>
    <font>
      <b/>
      <sz val="40"/>
      <color theme="1"/>
      <name val="Wingdings"/>
      <charset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6"/>
      <color theme="1"/>
      <name val="Wingdings"/>
      <charset val="2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vertAlign val="superscript"/>
      <sz val="28"/>
      <color theme="0"/>
      <name val="Calibri"/>
      <family val="2"/>
      <scheme val="minor"/>
    </font>
    <font>
      <b/>
      <sz val="30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E224A"/>
        <bgColor indexed="64"/>
      </patternFill>
    </fill>
    <fill>
      <patternFill patternType="solid">
        <fgColor rgb="FFF05A6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13" fillId="0" borderId="0" xfId="0" applyFont="1"/>
    <xf numFmtId="0" fontId="0" fillId="3" borderId="1" xfId="0" applyFill="1" applyBorder="1" applyAlignment="1">
      <alignment horizontal="left" vertical="center"/>
    </xf>
    <xf numFmtId="0" fontId="2" fillId="3" borderId="3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9" fillId="0" borderId="1" xfId="0" applyFont="1" applyBorder="1" applyAlignment="1" applyProtection="1">
      <alignment vertical="center"/>
      <protection locked="0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7" fillId="5" borderId="4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top" wrapText="1"/>
    </xf>
    <xf numFmtId="0" fontId="15" fillId="5" borderId="1" xfId="0" applyFont="1" applyFill="1" applyBorder="1" applyAlignment="1">
      <alignment horizontal="center" vertical="top"/>
    </xf>
    <xf numFmtId="0" fontId="15" fillId="3" borderId="2" xfId="0" applyFont="1" applyFill="1" applyBorder="1" applyAlignment="1">
      <alignment horizontal="center" vertical="top"/>
    </xf>
    <xf numFmtId="0" fontId="15" fillId="3" borderId="4" xfId="0" applyFont="1" applyFill="1" applyBorder="1" applyAlignment="1">
      <alignment horizontal="center" vertical="top"/>
    </xf>
    <xf numFmtId="0" fontId="7" fillId="5" borderId="1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  <dxf>
      <font>
        <b/>
        <i val="0"/>
        <color theme="9"/>
      </font>
    </dxf>
    <dxf>
      <font>
        <b/>
        <i val="0"/>
        <color theme="5"/>
      </font>
    </dxf>
  </dxfs>
  <tableStyles count="0" defaultTableStyle="TableStyleMedium2" defaultPivotStyle="PivotStyleLight16"/>
  <colors>
    <mruColors>
      <color rgb="FFF05A64"/>
      <color rgb="FFE40135"/>
      <color rgb="FFDE224A"/>
      <color rgb="FF7AC40C"/>
      <color rgb="FF7A600C"/>
      <color rgb="FF00CC00"/>
      <color rgb="FF14A8BC"/>
      <color rgb="FFD5F6FB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211669</xdr:colOff>
      <xdr:row>2</xdr:row>
      <xdr:rowOff>116416</xdr:rowOff>
    </xdr:from>
    <xdr:to>
      <xdr:col>1</xdr:col>
      <xdr:colOff>1138258</xdr:colOff>
      <xdr:row>2</xdr:row>
      <xdr:rowOff>1111168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2" y="1206499"/>
          <a:ext cx="926589" cy="994752"/>
        </a:xfrm>
        <a:prstGeom prst="rect">
          <a:avLst/>
        </a:prstGeom>
      </xdr:spPr>
    </xdr:pic>
    <xdr:clientData/>
  </xdr:twoCellAnchor>
  <xdr:twoCellAnchor editAs="oneCell">
    <xdr:from>
      <xdr:col>10</xdr:col>
      <xdr:colOff>465666</xdr:colOff>
      <xdr:row>1</xdr:row>
      <xdr:rowOff>169334</xdr:rowOff>
    </xdr:from>
    <xdr:to>
      <xdr:col>12</xdr:col>
      <xdr:colOff>92614</xdr:colOff>
      <xdr:row>2</xdr:row>
      <xdr:rowOff>128528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3999" y="582084"/>
          <a:ext cx="600615" cy="636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296334</xdr:colOff>
      <xdr:row>2</xdr:row>
      <xdr:rowOff>95250</xdr:rowOff>
    </xdr:from>
    <xdr:to>
      <xdr:col>1</xdr:col>
      <xdr:colOff>1222923</xdr:colOff>
      <xdr:row>2</xdr:row>
      <xdr:rowOff>1090002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417" y="1185333"/>
          <a:ext cx="926589" cy="994752"/>
        </a:xfrm>
        <a:prstGeom prst="rect">
          <a:avLst/>
        </a:prstGeom>
      </xdr:spPr>
    </xdr:pic>
    <xdr:clientData/>
  </xdr:twoCellAnchor>
  <xdr:twoCellAnchor editAs="oneCell">
    <xdr:from>
      <xdr:col>10</xdr:col>
      <xdr:colOff>444500</xdr:colOff>
      <xdr:row>1</xdr:row>
      <xdr:rowOff>148166</xdr:rowOff>
    </xdr:from>
    <xdr:to>
      <xdr:col>12</xdr:col>
      <xdr:colOff>71448</xdr:colOff>
      <xdr:row>2</xdr:row>
      <xdr:rowOff>107360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3333" y="560916"/>
          <a:ext cx="600615" cy="636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05A64"/>
    <pageSetUpPr fitToPage="1"/>
  </sheetPr>
  <dimension ref="A1:M67"/>
  <sheetViews>
    <sheetView topLeftCell="A25" zoomScale="90" zoomScaleNormal="90" workbookViewId="0">
      <selection activeCell="H42" sqref="H41:H42"/>
    </sheetView>
  </sheetViews>
  <sheetFormatPr defaultColWidth="11.42578125" defaultRowHeight="15"/>
  <cols>
    <col min="1" max="1" width="4.85546875" style="2" bestFit="1" customWidth="1"/>
    <col min="2" max="2" width="26.7109375" style="2" customWidth="1"/>
    <col min="3" max="3" width="66.5703125" style="1" customWidth="1"/>
    <col min="4" max="13" width="7.28515625" style="2" customWidth="1"/>
  </cols>
  <sheetData>
    <row r="1" spans="1:13" ht="32.25" customHeight="1">
      <c r="A1" s="46" t="s">
        <v>0</v>
      </c>
      <c r="B1" s="47"/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53.25" customHeight="1">
      <c r="A2" s="47"/>
      <c r="B2" s="47"/>
      <c r="C2" s="19" t="s">
        <v>2</v>
      </c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91.5" customHeight="1">
      <c r="A3" s="48"/>
      <c r="B3" s="49"/>
      <c r="C3" s="22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31.5" customHeight="1">
      <c r="A4" s="32" t="s">
        <v>3</v>
      </c>
      <c r="B4" s="32"/>
      <c r="C4" s="16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31.5" customHeight="1">
      <c r="A5" s="33" t="s">
        <v>4</v>
      </c>
      <c r="B5" s="33"/>
      <c r="C5" s="16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1.5" customHeight="1">
      <c r="A6" s="33" t="s">
        <v>5</v>
      </c>
      <c r="B6" s="33"/>
      <c r="C6" s="16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12" customFormat="1" ht="18.75" customHeight="1">
      <c r="A7" s="37" t="s">
        <v>6</v>
      </c>
      <c r="B7" s="38"/>
      <c r="C7" s="39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8" customHeight="1">
      <c r="A8" s="5" t="s">
        <v>7</v>
      </c>
      <c r="B8" s="41" t="s">
        <v>8</v>
      </c>
      <c r="C8" s="42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8" customHeight="1">
      <c r="A9" s="5" t="s">
        <v>9</v>
      </c>
      <c r="B9" s="41" t="s">
        <v>10</v>
      </c>
      <c r="C9" s="42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8" customHeight="1">
      <c r="A10" s="5" t="s">
        <v>11</v>
      </c>
      <c r="B10" s="41" t="s">
        <v>12</v>
      </c>
      <c r="C10" s="42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8" customHeight="1">
      <c r="A11" s="5" t="s">
        <v>13</v>
      </c>
      <c r="B11" s="41" t="s">
        <v>14</v>
      </c>
      <c r="C11" s="42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8" customHeight="1">
      <c r="A12" s="5" t="s">
        <v>15</v>
      </c>
      <c r="B12" s="41" t="s">
        <v>16</v>
      </c>
      <c r="C12" s="42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8" customHeight="1">
      <c r="A13" s="5" t="s">
        <v>17</v>
      </c>
      <c r="B13" s="41" t="s">
        <v>18</v>
      </c>
      <c r="C13" s="42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2.5" customHeight="1">
      <c r="A14" s="29" t="s">
        <v>19</v>
      </c>
      <c r="B14" s="30"/>
      <c r="C14" s="31"/>
      <c r="D14" s="3" t="str">
        <f>IF(COUNTA(D8:D13)=0,"",IF(COUNTA(D8:D13)&lt;3,"L","J"))</f>
        <v/>
      </c>
      <c r="E14" s="3" t="str">
        <f t="shared" ref="E14:M14" si="0">IF(COUNTA(E8:E13)=0,"",IF(COUNTA(E8:E13)&lt;3,"L","J"))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ht="18" customHeight="1">
      <c r="A15" s="40" t="s">
        <v>20</v>
      </c>
      <c r="B15" s="40"/>
      <c r="C15" s="40"/>
      <c r="D15" s="18"/>
      <c r="E15" s="18"/>
      <c r="F15" s="18"/>
      <c r="G15" s="18"/>
      <c r="H15" s="18"/>
      <c r="I15" s="18"/>
      <c r="J15" s="18"/>
      <c r="K15" s="18"/>
      <c r="L15" s="18"/>
      <c r="M15" s="18"/>
    </row>
    <row r="16" spans="1:13" ht="18" customHeight="1">
      <c r="A16" s="8" t="s">
        <v>21</v>
      </c>
      <c r="B16" s="34" t="s">
        <v>22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8" customHeight="1">
      <c r="A17" s="8" t="s">
        <v>23</v>
      </c>
      <c r="B17" s="34" t="s">
        <v>24</v>
      </c>
      <c r="C17" s="34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8" customHeight="1">
      <c r="A18" s="8" t="s">
        <v>25</v>
      </c>
      <c r="B18" s="34" t="s">
        <v>26</v>
      </c>
      <c r="C18" s="34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8" customHeight="1">
      <c r="A19" s="8" t="s">
        <v>27</v>
      </c>
      <c r="B19" s="34" t="s">
        <v>28</v>
      </c>
      <c r="C19" s="34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customHeight="1">
      <c r="A20" s="8" t="s">
        <v>29</v>
      </c>
      <c r="B20" s="34" t="s">
        <v>30</v>
      </c>
      <c r="C20" s="34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>
      <c r="A21" s="8" t="s">
        <v>31</v>
      </c>
      <c r="B21" s="34" t="s">
        <v>32</v>
      </c>
      <c r="C21" s="34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8" t="s">
        <v>33</v>
      </c>
      <c r="B22" s="34" t="s">
        <v>34</v>
      </c>
      <c r="C22" s="34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8" customHeight="1">
      <c r="A23" s="8" t="s">
        <v>35</v>
      </c>
      <c r="B23" s="34" t="s">
        <v>36</v>
      </c>
      <c r="C23" s="34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2.5" customHeight="1">
      <c r="A24" s="29" t="s">
        <v>37</v>
      </c>
      <c r="B24" s="30"/>
      <c r="C24" s="31"/>
      <c r="D24" s="3" t="str">
        <f>IF(COUNTA(D16:D23)=0,"",IF(COUNTA(D16:D23)&lt;4,"L","J"))</f>
        <v/>
      </c>
      <c r="E24" s="3" t="str">
        <f t="shared" ref="E24:M24" si="1">IF(COUNTA(E16:E23)=0,"",IF(COUNTA(E16:E23)&lt;4,"L","J"))</f>
        <v/>
      </c>
      <c r="F24" s="3" t="str">
        <f t="shared" si="1"/>
        <v/>
      </c>
      <c r="G24" s="3" t="str">
        <f t="shared" si="1"/>
        <v/>
      </c>
      <c r="H24" s="3" t="str">
        <f t="shared" si="1"/>
        <v/>
      </c>
      <c r="I24" s="3" t="str">
        <f t="shared" si="1"/>
        <v/>
      </c>
      <c r="J24" s="3" t="str">
        <f t="shared" si="1"/>
        <v/>
      </c>
      <c r="K24" s="3" t="str">
        <f t="shared" si="1"/>
        <v/>
      </c>
      <c r="L24" s="3" t="str">
        <f t="shared" si="1"/>
        <v/>
      </c>
      <c r="M24" s="3" t="str">
        <f t="shared" si="1"/>
        <v/>
      </c>
    </row>
    <row r="25" spans="1:13" ht="18" customHeight="1">
      <c r="A25" s="37" t="s">
        <v>38</v>
      </c>
      <c r="B25" s="38"/>
      <c r="C25" s="39"/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1:13" ht="18" customHeight="1">
      <c r="A26" s="8" t="s">
        <v>39</v>
      </c>
      <c r="B26" s="35" t="s">
        <v>40</v>
      </c>
      <c r="C26" s="36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8" customHeight="1">
      <c r="A27" s="8" t="s">
        <v>41</v>
      </c>
      <c r="B27" s="35" t="s">
        <v>42</v>
      </c>
      <c r="C27" s="36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8" customHeight="1">
      <c r="A28" s="8" t="s">
        <v>43</v>
      </c>
      <c r="B28" s="35" t="s">
        <v>44</v>
      </c>
      <c r="C28" s="36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8" customHeight="1">
      <c r="A29" s="8" t="s">
        <v>45</v>
      </c>
      <c r="B29" s="35" t="s">
        <v>46</v>
      </c>
      <c r="C29" s="36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" customHeight="1">
      <c r="A30" s="8" t="s">
        <v>47</v>
      </c>
      <c r="B30" s="43" t="s">
        <v>48</v>
      </c>
      <c r="C30" s="44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8" customHeight="1">
      <c r="A31" s="8" t="s">
        <v>49</v>
      </c>
      <c r="B31" s="43" t="s">
        <v>50</v>
      </c>
      <c r="C31" s="44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8" customHeight="1">
      <c r="A32" s="8" t="s">
        <v>51</v>
      </c>
      <c r="B32" s="43" t="s">
        <v>52</v>
      </c>
      <c r="C32" s="44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8" customHeight="1">
      <c r="A33" s="8" t="s">
        <v>53</v>
      </c>
      <c r="B33" s="43" t="s">
        <v>54</v>
      </c>
      <c r="C33" s="44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>
      <c r="A34" s="8" t="s">
        <v>55</v>
      </c>
      <c r="B34" s="43" t="s">
        <v>56</v>
      </c>
      <c r="C34" s="44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8" customHeight="1">
      <c r="A35" s="8" t="s">
        <v>57</v>
      </c>
      <c r="B35" s="43" t="s">
        <v>58</v>
      </c>
      <c r="C35" s="44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22.5" customHeight="1">
      <c r="A36" s="29" t="s">
        <v>59</v>
      </c>
      <c r="B36" s="30"/>
      <c r="C36" s="31"/>
      <c r="D36" s="3" t="str">
        <f>IF(COUNTA(D26:D35)=0,"",IF(COUNTA(D26:D29)&lt;4,"L",IF(AND(COUNTA(D26),COUNTA(D27),COUNTA(D28),COUNTA(D29)),IF(SUM(COUNTA(D30:D35)&gt;=1),"J","L"))))</f>
        <v/>
      </c>
      <c r="E36" s="3" t="str">
        <f t="shared" ref="E36:M36" si="2">IF(COUNTA(E26:E35)=0,"",IF(COUNTA(E26:E29)&lt;4,"L",IF(AND(COUNTA(E26),COUNTA(E27),COUNTA(E28),COUNTA(E29)),IF(SUM(COUNTA(E30:E35)&gt;=1),"J","L"))))</f>
        <v/>
      </c>
      <c r="F36" s="3" t="str">
        <f t="shared" si="2"/>
        <v/>
      </c>
      <c r="G36" s="3" t="str">
        <f t="shared" si="2"/>
        <v/>
      </c>
      <c r="H36" s="3" t="str">
        <f t="shared" si="2"/>
        <v/>
      </c>
      <c r="I36" s="3" t="str">
        <f t="shared" si="2"/>
        <v/>
      </c>
      <c r="J36" s="3" t="str">
        <f t="shared" si="2"/>
        <v/>
      </c>
      <c r="K36" s="3" t="str">
        <f t="shared" si="2"/>
        <v/>
      </c>
      <c r="L36" s="3" t="str">
        <f t="shared" si="2"/>
        <v/>
      </c>
      <c r="M36" s="3" t="str">
        <f t="shared" si="2"/>
        <v/>
      </c>
    </row>
    <row r="37" spans="1:13" ht="18" customHeight="1">
      <c r="A37" s="40" t="s">
        <v>60</v>
      </c>
      <c r="B37" s="40"/>
      <c r="C37" s="40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 ht="18" customHeight="1">
      <c r="A38" s="8" t="s">
        <v>61</v>
      </c>
      <c r="B38" s="43" t="s">
        <v>62</v>
      </c>
      <c r="C38" s="44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8" customHeight="1">
      <c r="A39" s="8" t="s">
        <v>63</v>
      </c>
      <c r="B39" s="35" t="s">
        <v>64</v>
      </c>
      <c r="C39" s="36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8" customHeight="1">
      <c r="A40" s="8" t="s">
        <v>65</v>
      </c>
      <c r="B40" s="43" t="s">
        <v>66</v>
      </c>
      <c r="C40" s="44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8" customHeight="1">
      <c r="A41" s="8" t="s">
        <v>67</v>
      </c>
      <c r="B41" s="35" t="s">
        <v>68</v>
      </c>
      <c r="C41" s="36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8" customHeight="1">
      <c r="A42" s="8" t="s">
        <v>69</v>
      </c>
      <c r="B42" s="43" t="s">
        <v>70</v>
      </c>
      <c r="C42" s="44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8" customHeight="1">
      <c r="A43" s="8" t="s">
        <v>71</v>
      </c>
      <c r="B43" s="43" t="s">
        <v>72</v>
      </c>
      <c r="C43" s="44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22.5" customHeight="1">
      <c r="A44" s="29" t="s">
        <v>73</v>
      </c>
      <c r="B44" s="30"/>
      <c r="C44" s="31"/>
      <c r="D44" s="3" t="str">
        <f>IF(COUNTA(D38:D43)=0,"",IF(OR(COUNTA(D39)=0,COUNTA(D41))=0,"L",IF(AND(COUNTA(D39),COUNTA(D41),SUM((COUNTA(D38:D43)&gt;=3))),"J","L")))</f>
        <v/>
      </c>
      <c r="E44" s="3" t="str">
        <f t="shared" ref="E44:M44" si="3">IF(COUNTA(E38:E43)=0,"",IF(OR(COUNTA(E39)=0,COUNTA(E41))=0,"L",IF(AND(COUNTA(E39),COUNTA(E41),SUM((COUNTA(E38:E43)&gt;=3))),"J","L")))</f>
        <v/>
      </c>
      <c r="F44" s="3" t="str">
        <f t="shared" si="3"/>
        <v/>
      </c>
      <c r="G44" s="3" t="str">
        <f t="shared" si="3"/>
        <v/>
      </c>
      <c r="H44" s="3" t="str">
        <f t="shared" si="3"/>
        <v/>
      </c>
      <c r="I44" s="3" t="str">
        <f t="shared" si="3"/>
        <v/>
      </c>
      <c r="J44" s="3" t="str">
        <f t="shared" si="3"/>
        <v/>
      </c>
      <c r="K44" s="3" t="str">
        <f t="shared" si="3"/>
        <v/>
      </c>
      <c r="L44" s="3" t="str">
        <f t="shared" si="3"/>
        <v/>
      </c>
      <c r="M44" s="3" t="str">
        <f t="shared" si="3"/>
        <v/>
      </c>
    </row>
    <row r="45" spans="1:13" ht="18" customHeight="1">
      <c r="A45" s="40" t="s">
        <v>74</v>
      </c>
      <c r="B45" s="40"/>
      <c r="C45" s="40"/>
      <c r="D45" s="18"/>
      <c r="E45" s="18"/>
      <c r="F45" s="18"/>
      <c r="G45" s="18"/>
      <c r="H45" s="18"/>
      <c r="I45" s="18"/>
      <c r="J45" s="18"/>
      <c r="K45" s="18"/>
      <c r="L45" s="18"/>
      <c r="M45" s="18"/>
    </row>
    <row r="46" spans="1:13" ht="18" customHeight="1">
      <c r="A46" s="29" t="s">
        <v>75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1:13" ht="18" customHeight="1">
      <c r="A47" s="8" t="s">
        <v>76</v>
      </c>
      <c r="B47" s="43" t="s">
        <v>77</v>
      </c>
      <c r="C47" s="44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8" customHeight="1">
      <c r="A48" s="8" t="s">
        <v>78</v>
      </c>
      <c r="B48" s="43" t="s">
        <v>79</v>
      </c>
      <c r="C48" s="44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8" customHeight="1">
      <c r="A49" s="8" t="s">
        <v>80</v>
      </c>
      <c r="B49" s="43" t="s">
        <v>81</v>
      </c>
      <c r="C49" s="44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8" customHeight="1">
      <c r="A50" s="8" t="s">
        <v>82</v>
      </c>
      <c r="B50" s="43" t="s">
        <v>83</v>
      </c>
      <c r="C50" s="44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8" customHeight="1">
      <c r="A51" s="8" t="s">
        <v>84</v>
      </c>
      <c r="B51" s="43" t="s">
        <v>85</v>
      </c>
      <c r="C51" s="44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8" customHeight="1">
      <c r="A52" s="29" t="s">
        <v>86</v>
      </c>
      <c r="B52" s="30"/>
      <c r="C52" s="30"/>
      <c r="D52" s="14"/>
      <c r="E52" s="14"/>
      <c r="F52" s="14"/>
      <c r="G52" s="14"/>
      <c r="H52" s="14"/>
      <c r="I52" s="14"/>
      <c r="J52" s="14"/>
      <c r="K52" s="14"/>
      <c r="L52" s="14"/>
      <c r="M52" s="15"/>
    </row>
    <row r="53" spans="1:13" ht="18" customHeight="1">
      <c r="A53" s="13" t="s">
        <v>87</v>
      </c>
      <c r="B53" s="35" t="s">
        <v>88</v>
      </c>
      <c r="C53" s="36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8" customHeight="1">
      <c r="A54" s="13" t="s">
        <v>89</v>
      </c>
      <c r="B54" s="43" t="s">
        <v>90</v>
      </c>
      <c r="C54" s="44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8" customHeight="1">
      <c r="A55" s="13" t="s">
        <v>91</v>
      </c>
      <c r="B55" s="43" t="s">
        <v>92</v>
      </c>
      <c r="C55" s="44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8" customHeight="1">
      <c r="A56" s="13" t="s">
        <v>93</v>
      </c>
      <c r="B56" s="43" t="s">
        <v>94</v>
      </c>
      <c r="C56" s="44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8" customHeight="1">
      <c r="A57" s="13" t="s">
        <v>95</v>
      </c>
      <c r="B57" s="43" t="s">
        <v>96</v>
      </c>
      <c r="C57" s="44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22.5" customHeight="1">
      <c r="A58" s="29" t="s">
        <v>97</v>
      </c>
      <c r="B58" s="30"/>
      <c r="C58" s="31"/>
      <c r="D58" s="3" t="str">
        <f>IF(COUNTA(D47:D57)=0,"",IF(COUNTA(D53)=0,"L",IF(SUM(COUNTA(D47:D51)+(COUNTA(D53:D57)))&gt;=5,"J","L")))</f>
        <v/>
      </c>
      <c r="E58" s="3" t="str">
        <f t="shared" ref="E58:L58" si="4">IF(COUNTA(E47:E57)=0,"",IF(COUNTA(E53)=0,"L",IF(SUM(COUNTA(E47:E51)+(COUNTA(E53:E57)))&gt;=5,"J","L")))</f>
        <v/>
      </c>
      <c r="F58" s="3" t="str">
        <f t="shared" si="4"/>
        <v/>
      </c>
      <c r="G58" s="3" t="str">
        <f t="shared" si="4"/>
        <v/>
      </c>
      <c r="H58" s="3" t="str">
        <f t="shared" si="4"/>
        <v/>
      </c>
      <c r="I58" s="3" t="str">
        <f t="shared" si="4"/>
        <v/>
      </c>
      <c r="J58" s="3" t="str">
        <f t="shared" si="4"/>
        <v/>
      </c>
      <c r="K58" s="3" t="str">
        <f t="shared" si="4"/>
        <v/>
      </c>
      <c r="L58" s="3" t="str">
        <f t="shared" si="4"/>
        <v/>
      </c>
      <c r="M58" s="3" t="str">
        <f>IF(COUNTA(M47:M57)=0,"",IF(COUNTA(M53)=0,"L",IF(SUM(COUNTA(M47:M51)+(COUNTA(M53:M57)))&gt;=5,"J","L")))</f>
        <v/>
      </c>
    </row>
    <row r="59" spans="1:13" ht="18" customHeight="1">
      <c r="A59" s="50" t="s">
        <v>98</v>
      </c>
      <c r="B59" s="50"/>
      <c r="C59" s="50"/>
      <c r="D59" s="18"/>
      <c r="E59" s="18"/>
      <c r="F59" s="18"/>
      <c r="G59" s="18"/>
      <c r="H59" s="18"/>
      <c r="I59" s="18"/>
      <c r="J59" s="18"/>
      <c r="K59" s="18"/>
      <c r="L59" s="18"/>
      <c r="M59" s="18"/>
    </row>
    <row r="60" spans="1:13" ht="18" customHeight="1">
      <c r="A60" s="13" t="s">
        <v>99</v>
      </c>
      <c r="B60" s="43" t="s">
        <v>100</v>
      </c>
      <c r="C60" s="44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8" customHeight="1">
      <c r="A61" s="13" t="s">
        <v>101</v>
      </c>
      <c r="B61" s="43" t="s">
        <v>102</v>
      </c>
      <c r="C61" s="44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8" customHeight="1">
      <c r="A62" s="13" t="s">
        <v>103</v>
      </c>
      <c r="B62" s="43" t="s">
        <v>104</v>
      </c>
      <c r="C62" s="44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8" customHeight="1">
      <c r="A63" s="13" t="s">
        <v>105</v>
      </c>
      <c r="B63" s="43" t="s">
        <v>106</v>
      </c>
      <c r="C63" s="44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8" customHeight="1">
      <c r="A64" s="13" t="s">
        <v>107</v>
      </c>
      <c r="B64" s="43" t="s">
        <v>108</v>
      </c>
      <c r="C64" s="44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8" customHeight="1">
      <c r="A65" s="13" t="s">
        <v>109</v>
      </c>
      <c r="B65" s="43" t="s">
        <v>110</v>
      </c>
      <c r="C65" s="44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22.5" customHeight="1">
      <c r="A66" s="29" t="s">
        <v>111</v>
      </c>
      <c r="B66" s="30"/>
      <c r="C66" s="31"/>
      <c r="D66" s="3" t="str">
        <f>IF(COUNTA(D60:D65)=0,"",IF(COUNTA(D60:D65)&lt;3,"L","J"))</f>
        <v/>
      </c>
      <c r="E66" s="3" t="str">
        <f t="shared" ref="E66:M66" si="5">IF(COUNTA(E60:E65)=0,"",IF(COUNTA(E60:E65)&lt;3,"L","J"))</f>
        <v/>
      </c>
      <c r="F66" s="3" t="str">
        <f t="shared" si="5"/>
        <v/>
      </c>
      <c r="G66" s="3" t="str">
        <f t="shared" si="5"/>
        <v/>
      </c>
      <c r="H66" s="3" t="str">
        <f t="shared" si="5"/>
        <v/>
      </c>
      <c r="I66" s="3" t="str">
        <f t="shared" si="5"/>
        <v/>
      </c>
      <c r="J66" s="3" t="str">
        <f t="shared" si="5"/>
        <v/>
      </c>
      <c r="K66" s="3" t="str">
        <f t="shared" si="5"/>
        <v/>
      </c>
      <c r="L66" s="3" t="str">
        <f t="shared" si="5"/>
        <v/>
      </c>
      <c r="M66" s="3" t="str">
        <f t="shared" si="5"/>
        <v/>
      </c>
    </row>
    <row r="67" spans="1:13" ht="41.25" customHeight="1">
      <c r="A67" s="25" t="s">
        <v>112</v>
      </c>
      <c r="B67" s="26"/>
      <c r="C67" s="27"/>
      <c r="D67" s="9" t="str">
        <f>IF(SUM(COUNTIF(D14,""),COUNTIF(D24,""),COUNTIF(D36,""),COUNTIF(D44,""),COUNTIF(D58,""),COUNTIF(D66,""))=6,"",IF(OR(D14&lt;&gt;"J",D24&lt;&gt;"J",D36&lt;&gt;"J"),"L",IF(SUM(COUNTIF(D44,"J"),COUNTIF(D58,"J"),COUNTIF(D66,"J"))&lt;1,"L","J")))</f>
        <v/>
      </c>
      <c r="E67" s="9" t="str">
        <f t="shared" ref="E67:M67" si="6">IF(SUM(COUNTIF(E14,""),COUNTIF(E24,""),COUNTIF(E36,""),COUNTIF(E44,""),COUNTIF(E58,""),COUNTIF(E66,""))=6,"",IF(OR(E14&lt;&gt;"J",E24&lt;&gt;"J",E36&lt;&gt;"J"),"L",IF(SUM(COUNTIF(E44,"J"),COUNTIF(E58,"J"),COUNTIF(E66,"J"))&lt;1,"L","J")))</f>
        <v/>
      </c>
      <c r="F67" s="9" t="str">
        <f t="shared" si="6"/>
        <v/>
      </c>
      <c r="G67" s="9" t="str">
        <f t="shared" si="6"/>
        <v/>
      </c>
      <c r="H67" s="9" t="str">
        <f t="shared" si="6"/>
        <v/>
      </c>
      <c r="I67" s="9" t="str">
        <f t="shared" si="6"/>
        <v/>
      </c>
      <c r="J67" s="9" t="str">
        <f t="shared" si="6"/>
        <v/>
      </c>
      <c r="K67" s="9" t="str">
        <f t="shared" si="6"/>
        <v/>
      </c>
      <c r="L67" s="9" t="str">
        <f t="shared" si="6"/>
        <v/>
      </c>
      <c r="M67" s="9" t="str">
        <f t="shared" si="6"/>
        <v/>
      </c>
    </row>
  </sheetData>
  <sheetProtection algorithmName="SHA-512" hashValue="/CKSdFfpEaCLg3kUj/TwTklfvkURfGFKmDEKxjKOy2w+++zfQYqb+P5D2Tk51bRiiJVPGIoWuE3s0rnTqAOSzg==" saltValue="zBtb7vcnxFeKKF4ohmgP3A==" spinCount="100000" sheet="1" selectLockedCells="1"/>
  <mergeCells count="78">
    <mergeCell ref="B23:C23"/>
    <mergeCell ref="B34:C34"/>
    <mergeCell ref="B35:C35"/>
    <mergeCell ref="B64:C64"/>
    <mergeCell ref="B53:C53"/>
    <mergeCell ref="B54:C54"/>
    <mergeCell ref="B55:C55"/>
    <mergeCell ref="B56:C56"/>
    <mergeCell ref="B57:C57"/>
    <mergeCell ref="A44:C44"/>
    <mergeCell ref="A46:M46"/>
    <mergeCell ref="B47:C47"/>
    <mergeCell ref="B48:C48"/>
    <mergeCell ref="B49:C49"/>
    <mergeCell ref="A52:C52"/>
    <mergeCell ref="B50:C50"/>
    <mergeCell ref="A66:C66"/>
    <mergeCell ref="A58:C58"/>
    <mergeCell ref="B60:C60"/>
    <mergeCell ref="B61:C61"/>
    <mergeCell ref="B62:C62"/>
    <mergeCell ref="B63:C63"/>
    <mergeCell ref="A59:C59"/>
    <mergeCell ref="B65:C65"/>
    <mergeCell ref="B51:C51"/>
    <mergeCell ref="B39:C39"/>
    <mergeCell ref="B40:C40"/>
    <mergeCell ref="B41:C41"/>
    <mergeCell ref="B42:C42"/>
    <mergeCell ref="B43:C43"/>
    <mergeCell ref="C1:M1"/>
    <mergeCell ref="B16:C16"/>
    <mergeCell ref="B17:C17"/>
    <mergeCell ref="B18:C18"/>
    <mergeCell ref="B19:C19"/>
    <mergeCell ref="A7:C7"/>
    <mergeCell ref="A15:C15"/>
    <mergeCell ref="F4:F6"/>
    <mergeCell ref="G4:G6"/>
    <mergeCell ref="H4:H6"/>
    <mergeCell ref="I4:I6"/>
    <mergeCell ref="J4:J6"/>
    <mergeCell ref="K4:K6"/>
    <mergeCell ref="A1:B2"/>
    <mergeCell ref="A3:B3"/>
    <mergeCell ref="E4:E6"/>
    <mergeCell ref="A25:C25"/>
    <mergeCell ref="A37:C37"/>
    <mergeCell ref="A45:C45"/>
    <mergeCell ref="B8:C8"/>
    <mergeCell ref="B9:C9"/>
    <mergeCell ref="B10:C10"/>
    <mergeCell ref="B11:C11"/>
    <mergeCell ref="B12:C12"/>
    <mergeCell ref="B13:C13"/>
    <mergeCell ref="B30:C30"/>
    <mergeCell ref="B31:C31"/>
    <mergeCell ref="B32:C32"/>
    <mergeCell ref="B33:C33"/>
    <mergeCell ref="A36:C36"/>
    <mergeCell ref="B38:C38"/>
    <mergeCell ref="B22:C22"/>
    <mergeCell ref="C2:M3"/>
    <mergeCell ref="A67:C67"/>
    <mergeCell ref="L4:L6"/>
    <mergeCell ref="M4:M6"/>
    <mergeCell ref="A14:C14"/>
    <mergeCell ref="A4:B4"/>
    <mergeCell ref="A5:B5"/>
    <mergeCell ref="A6:B6"/>
    <mergeCell ref="B20:C20"/>
    <mergeCell ref="B21:C21"/>
    <mergeCell ref="A24:C24"/>
    <mergeCell ref="B26:C26"/>
    <mergeCell ref="B27:C27"/>
    <mergeCell ref="B28:C28"/>
    <mergeCell ref="B29:C29"/>
    <mergeCell ref="D4:D6"/>
  </mergeCells>
  <phoneticPr fontId="18" type="noConversion"/>
  <conditionalFormatting sqref="D67:M67">
    <cfRule type="expression" dxfId="27" priority="25">
      <formula>D67="L"</formula>
    </cfRule>
    <cfRule type="expression" dxfId="26" priority="26">
      <formula>$D$14="J"</formula>
    </cfRule>
  </conditionalFormatting>
  <conditionalFormatting sqref="D14:M14">
    <cfRule type="expression" dxfId="25" priority="47">
      <formula>D14="L"</formula>
    </cfRule>
    <cfRule type="expression" dxfId="24" priority="48">
      <formula>D14="J"</formula>
    </cfRule>
  </conditionalFormatting>
  <conditionalFormatting sqref="D24:M24">
    <cfRule type="expression" dxfId="23" priority="9">
      <formula>D24="L"</formula>
    </cfRule>
    <cfRule type="expression" dxfId="22" priority="10">
      <formula>D24="J"</formula>
    </cfRule>
  </conditionalFormatting>
  <conditionalFormatting sqref="D36:M36">
    <cfRule type="expression" dxfId="21" priority="7">
      <formula>D36="L"</formula>
    </cfRule>
    <cfRule type="expression" dxfId="20" priority="8">
      <formula>D36="J"</formula>
    </cfRule>
  </conditionalFormatting>
  <conditionalFormatting sqref="D44:M44">
    <cfRule type="expression" dxfId="19" priority="5">
      <formula>D44="L"</formula>
    </cfRule>
    <cfRule type="expression" dxfId="18" priority="6">
      <formula>D44="J"</formula>
    </cfRule>
  </conditionalFormatting>
  <conditionalFormatting sqref="D58:M58">
    <cfRule type="expression" dxfId="17" priority="3">
      <formula>D58="L"</formula>
    </cfRule>
    <cfRule type="expression" dxfId="16" priority="4">
      <formula>D58="J"</formula>
    </cfRule>
  </conditionalFormatting>
  <conditionalFormatting sqref="D66:M66">
    <cfRule type="expression" dxfId="15" priority="1">
      <formula>D66="L"</formula>
    </cfRule>
    <cfRule type="expression" dxfId="14" priority="2">
      <formula>D66="J"</formula>
    </cfRule>
  </conditionalFormatting>
  <pageMargins left="0.11811023622047245" right="0.11811023622047245" top="0.39370078740157483" bottom="0.19685039370078741" header="0" footer="0"/>
  <pageSetup paperSize="9" scale="58" orientation="portrait" r:id="rId1"/>
  <headerFooter>
    <oddHeader>&amp;LFFR&amp;CLivret du jeune joueur</oddHeader>
    <oddFooter>&amp;C&amp;D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05A64"/>
    <pageSetUpPr fitToPage="1"/>
  </sheetPr>
  <dimension ref="A1:M67"/>
  <sheetViews>
    <sheetView tabSelected="1" zoomScale="90" zoomScaleNormal="90" workbookViewId="0">
      <selection activeCell="O5" sqref="O5"/>
    </sheetView>
  </sheetViews>
  <sheetFormatPr defaultColWidth="11.42578125" defaultRowHeight="15"/>
  <cols>
    <col min="1" max="1" width="4.85546875" style="2" customWidth="1"/>
    <col min="2" max="2" width="26.5703125" style="2" customWidth="1"/>
    <col min="3" max="3" width="69.28515625" style="1" customWidth="1"/>
    <col min="4" max="4" width="7.42578125" style="2" customWidth="1"/>
    <col min="5" max="13" width="7.28515625" style="2" customWidth="1"/>
  </cols>
  <sheetData>
    <row r="1" spans="1:13" ht="32.25" customHeight="1">
      <c r="A1" s="46" t="s">
        <v>113</v>
      </c>
      <c r="B1" s="47"/>
      <c r="C1" s="45" t="s">
        <v>1</v>
      </c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53.25" customHeight="1">
      <c r="A2" s="47"/>
      <c r="B2" s="47"/>
      <c r="C2" s="19" t="s">
        <v>114</v>
      </c>
      <c r="D2" s="20"/>
      <c r="E2" s="20"/>
      <c r="F2" s="20"/>
      <c r="G2" s="20"/>
      <c r="H2" s="20"/>
      <c r="I2" s="20"/>
      <c r="J2" s="20"/>
      <c r="K2" s="20"/>
      <c r="L2" s="20"/>
      <c r="M2" s="21"/>
    </row>
    <row r="3" spans="1:13" ht="91.5" customHeight="1">
      <c r="A3" s="48"/>
      <c r="B3" s="49"/>
      <c r="C3" s="22"/>
      <c r="D3" s="23"/>
      <c r="E3" s="23"/>
      <c r="F3" s="23"/>
      <c r="G3" s="23"/>
      <c r="H3" s="23"/>
      <c r="I3" s="23"/>
      <c r="J3" s="23"/>
      <c r="K3" s="23"/>
      <c r="L3" s="23"/>
      <c r="M3" s="24"/>
    </row>
    <row r="4" spans="1:13" ht="31.5" customHeight="1">
      <c r="A4" s="32" t="s">
        <v>3</v>
      </c>
      <c r="B4" s="32"/>
      <c r="C4" s="16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ht="31.5" customHeight="1">
      <c r="A5" s="33" t="s">
        <v>4</v>
      </c>
      <c r="B5" s="33"/>
      <c r="C5" s="16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ht="31.5" customHeight="1">
      <c r="A6" s="33" t="s">
        <v>5</v>
      </c>
      <c r="B6" s="33"/>
      <c r="C6" s="16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s="12" customFormat="1" ht="18.75" customHeight="1">
      <c r="A7" s="37" t="s">
        <v>6</v>
      </c>
      <c r="B7" s="38"/>
      <c r="C7" s="39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 ht="18" customHeight="1">
      <c r="A8" s="4" t="s">
        <v>7</v>
      </c>
      <c r="B8" s="41" t="s">
        <v>8</v>
      </c>
      <c r="C8" s="42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13" ht="18" customHeight="1">
      <c r="A9" s="4" t="s">
        <v>9</v>
      </c>
      <c r="B9" s="41" t="s">
        <v>10</v>
      </c>
      <c r="C9" s="42"/>
      <c r="D9" s="11"/>
      <c r="E9" s="11"/>
      <c r="F9" s="11"/>
      <c r="G9" s="11"/>
      <c r="H9" s="11"/>
      <c r="I9" s="11"/>
      <c r="J9" s="11"/>
      <c r="K9" s="11"/>
      <c r="L9" s="11"/>
      <c r="M9" s="11"/>
    </row>
    <row r="10" spans="1:13" ht="18" customHeight="1">
      <c r="A10" s="4" t="s">
        <v>11</v>
      </c>
      <c r="B10" s="41" t="s">
        <v>12</v>
      </c>
      <c r="C10" s="42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pans="1:13" ht="18" customHeight="1">
      <c r="A11" s="4" t="s">
        <v>13</v>
      </c>
      <c r="B11" s="41" t="s">
        <v>14</v>
      </c>
      <c r="C11" s="42"/>
      <c r="D11" s="11"/>
      <c r="E11" s="11"/>
      <c r="F11" s="11"/>
      <c r="G11" s="11"/>
      <c r="H11" s="11"/>
      <c r="I11" s="11"/>
      <c r="J11" s="11"/>
      <c r="K11" s="11"/>
      <c r="L11" s="11"/>
      <c r="M11" s="11"/>
    </row>
    <row r="12" spans="1:13" ht="18" customHeight="1">
      <c r="A12" s="4" t="s">
        <v>15</v>
      </c>
      <c r="B12" s="41" t="s">
        <v>16</v>
      </c>
      <c r="C12" s="42"/>
      <c r="D12" s="11"/>
      <c r="E12" s="11"/>
      <c r="F12" s="11"/>
      <c r="G12" s="11"/>
      <c r="H12" s="11"/>
      <c r="I12" s="11"/>
      <c r="J12" s="11"/>
      <c r="K12" s="11"/>
      <c r="L12" s="11"/>
      <c r="M12" s="11"/>
    </row>
    <row r="13" spans="1:13" ht="18" customHeight="1">
      <c r="A13" s="4" t="s">
        <v>17</v>
      </c>
      <c r="B13" s="41" t="s">
        <v>18</v>
      </c>
      <c r="C13" s="42"/>
      <c r="D13" s="11"/>
      <c r="E13" s="11"/>
      <c r="F13" s="11"/>
      <c r="G13" s="11"/>
      <c r="H13" s="11"/>
      <c r="I13" s="11"/>
      <c r="J13" s="11"/>
      <c r="K13" s="11"/>
      <c r="L13" s="11"/>
      <c r="M13" s="11"/>
    </row>
    <row r="14" spans="1:13" ht="22.5" customHeight="1">
      <c r="A14" s="29" t="s">
        <v>115</v>
      </c>
      <c r="B14" s="30"/>
      <c r="C14" s="31"/>
      <c r="D14" s="3" t="str">
        <f>IF(COUNTA(D8:D13)=0,"",IF(COUNTA(D8:D13)&lt;4,"L","J"))</f>
        <v/>
      </c>
      <c r="E14" s="3" t="str">
        <f t="shared" ref="E14:M14" si="0">IF(COUNTA(E8:E13)=0,"",IF(COUNTA(E8:E13)&lt;4,"L","J"))</f>
        <v/>
      </c>
      <c r="F14" s="3" t="str">
        <f t="shared" si="0"/>
        <v/>
      </c>
      <c r="G14" s="3" t="str">
        <f t="shared" si="0"/>
        <v/>
      </c>
      <c r="H14" s="3" t="str">
        <f t="shared" si="0"/>
        <v/>
      </c>
      <c r="I14" s="3" t="str">
        <f t="shared" si="0"/>
        <v/>
      </c>
      <c r="J14" s="3" t="str">
        <f t="shared" si="0"/>
        <v/>
      </c>
      <c r="K14" s="3" t="str">
        <f t="shared" si="0"/>
        <v/>
      </c>
      <c r="L14" s="3" t="str">
        <f t="shared" si="0"/>
        <v/>
      </c>
      <c r="M14" s="3" t="str">
        <f t="shared" si="0"/>
        <v/>
      </c>
    </row>
    <row r="15" spans="1:13" s="12" customFormat="1" ht="18.75" customHeight="1">
      <c r="A15" s="37" t="s">
        <v>20</v>
      </c>
      <c r="B15" s="38"/>
      <c r="C15" s="39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13" ht="18" customHeight="1">
      <c r="A16" s="6" t="s">
        <v>21</v>
      </c>
      <c r="B16" s="34" t="s">
        <v>22</v>
      </c>
      <c r="C16" s="34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7" spans="1:13" ht="18" customHeight="1">
      <c r="A17" s="6" t="s">
        <v>23</v>
      </c>
      <c r="B17" s="34" t="s">
        <v>24</v>
      </c>
      <c r="C17" s="34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1:13" ht="18" customHeight="1">
      <c r="A18" s="6" t="s">
        <v>25</v>
      </c>
      <c r="B18" s="34" t="s">
        <v>26</v>
      </c>
      <c r="C18" s="34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ht="18" customHeight="1">
      <c r="A19" s="6" t="s">
        <v>27</v>
      </c>
      <c r="B19" s="34" t="s">
        <v>28</v>
      </c>
      <c r="C19" s="34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ht="18" customHeight="1">
      <c r="A20" s="6" t="s">
        <v>29</v>
      </c>
      <c r="B20" s="34" t="s">
        <v>30</v>
      </c>
      <c r="C20" s="34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ht="18" customHeight="1">
      <c r="A21" s="6" t="s">
        <v>31</v>
      </c>
      <c r="B21" s="34" t="s">
        <v>32</v>
      </c>
      <c r="C21" s="34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ht="18" customHeight="1">
      <c r="A22" s="6" t="s">
        <v>33</v>
      </c>
      <c r="B22" s="34" t="s">
        <v>34</v>
      </c>
      <c r="C22" s="34"/>
      <c r="D22" s="11"/>
      <c r="E22" s="11"/>
      <c r="F22" s="11"/>
      <c r="G22" s="11"/>
      <c r="H22" s="11"/>
      <c r="I22" s="11"/>
      <c r="J22" s="11"/>
      <c r="K22" s="11"/>
      <c r="L22" s="11"/>
      <c r="M22" s="11"/>
    </row>
    <row r="23" spans="1:13" ht="18" customHeight="1">
      <c r="A23" s="6" t="s">
        <v>35</v>
      </c>
      <c r="B23" s="34" t="s">
        <v>36</v>
      </c>
      <c r="C23" s="34"/>
      <c r="D23" s="11"/>
      <c r="E23" s="11"/>
      <c r="F23" s="11"/>
      <c r="G23" s="11"/>
      <c r="H23" s="11"/>
      <c r="I23" s="11"/>
      <c r="J23" s="11"/>
      <c r="K23" s="11"/>
      <c r="L23" s="11"/>
      <c r="M23" s="11"/>
    </row>
    <row r="24" spans="1:13" ht="22.5" customHeight="1">
      <c r="A24" s="29" t="s">
        <v>116</v>
      </c>
      <c r="B24" s="30"/>
      <c r="C24" s="31"/>
      <c r="D24" s="3" t="str">
        <f>IF(COUNTA(D16:D23)=0,"",IF(COUNTA(D16:D23)&lt;6,"L","J"))</f>
        <v/>
      </c>
      <c r="E24" s="3" t="str">
        <f t="shared" ref="E24:M24" si="1">IF(COUNTA(E16:E23)=0,"",IF(COUNTA(E16:E23)&lt;6,"L","J"))</f>
        <v/>
      </c>
      <c r="F24" s="3" t="str">
        <f t="shared" si="1"/>
        <v/>
      </c>
      <c r="G24" s="3" t="str">
        <f t="shared" si="1"/>
        <v/>
      </c>
      <c r="H24" s="3" t="str">
        <f t="shared" si="1"/>
        <v/>
      </c>
      <c r="I24" s="3" t="str">
        <f t="shared" si="1"/>
        <v/>
      </c>
      <c r="J24" s="3" t="str">
        <f t="shared" si="1"/>
        <v/>
      </c>
      <c r="K24" s="3" t="str">
        <f t="shared" si="1"/>
        <v/>
      </c>
      <c r="L24" s="3" t="str">
        <f t="shared" si="1"/>
        <v/>
      </c>
      <c r="M24" s="3" t="str">
        <f t="shared" si="1"/>
        <v/>
      </c>
    </row>
    <row r="25" spans="1:13" s="12" customFormat="1" ht="18.75" customHeight="1">
      <c r="A25" s="37" t="s">
        <v>38</v>
      </c>
      <c r="B25" s="38"/>
      <c r="C25" s="39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18" customHeight="1">
      <c r="A26" s="7" t="s">
        <v>39</v>
      </c>
      <c r="B26" s="35" t="s">
        <v>40</v>
      </c>
      <c r="C26" s="36"/>
      <c r="D26" s="11"/>
      <c r="E26" s="11"/>
      <c r="F26" s="11"/>
      <c r="G26" s="11"/>
      <c r="H26" s="11"/>
      <c r="I26" s="11"/>
      <c r="J26" s="11"/>
      <c r="K26" s="11"/>
      <c r="L26" s="11"/>
      <c r="M26" s="11"/>
    </row>
    <row r="27" spans="1:13" ht="18" customHeight="1">
      <c r="A27" s="7" t="s">
        <v>41</v>
      </c>
      <c r="B27" s="35" t="s">
        <v>42</v>
      </c>
      <c r="C27" s="36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8" customHeight="1">
      <c r="A28" s="7" t="s">
        <v>43</v>
      </c>
      <c r="B28" s="35" t="s">
        <v>44</v>
      </c>
      <c r="C28" s="36"/>
      <c r="D28" s="11"/>
      <c r="E28" s="11"/>
      <c r="F28" s="11"/>
      <c r="G28" s="11"/>
      <c r="H28" s="11"/>
      <c r="I28" s="11"/>
      <c r="J28" s="11"/>
      <c r="K28" s="11"/>
      <c r="L28" s="11"/>
      <c r="M28" s="11"/>
    </row>
    <row r="29" spans="1:13" ht="18" customHeight="1">
      <c r="A29" s="7" t="s">
        <v>45</v>
      </c>
      <c r="B29" s="35" t="s">
        <v>46</v>
      </c>
      <c r="C29" s="36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3" ht="18" customHeight="1">
      <c r="A30" s="7" t="s">
        <v>47</v>
      </c>
      <c r="B30" s="43" t="s">
        <v>48</v>
      </c>
      <c r="C30" s="44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3" ht="18" customHeight="1">
      <c r="A31" s="7" t="s">
        <v>49</v>
      </c>
      <c r="B31" s="43" t="s">
        <v>50</v>
      </c>
      <c r="C31" s="44"/>
      <c r="D31" s="11"/>
      <c r="E31" s="11"/>
      <c r="F31" s="11"/>
      <c r="G31" s="11"/>
      <c r="H31" s="11"/>
      <c r="I31" s="11"/>
      <c r="J31" s="11"/>
      <c r="K31" s="11"/>
      <c r="L31" s="11"/>
      <c r="M31" s="11"/>
    </row>
    <row r="32" spans="1:13" ht="18" customHeight="1">
      <c r="A32" s="7" t="s">
        <v>51</v>
      </c>
      <c r="B32" s="43" t="s">
        <v>52</v>
      </c>
      <c r="C32" s="44"/>
      <c r="D32" s="11"/>
      <c r="E32" s="11"/>
      <c r="F32" s="11"/>
      <c r="G32" s="11"/>
      <c r="H32" s="11"/>
      <c r="I32" s="11"/>
      <c r="J32" s="11"/>
      <c r="K32" s="11"/>
      <c r="L32" s="11"/>
      <c r="M32" s="11"/>
    </row>
    <row r="33" spans="1:13" ht="18" customHeight="1">
      <c r="A33" s="7" t="s">
        <v>53</v>
      </c>
      <c r="B33" s="43" t="s">
        <v>54</v>
      </c>
      <c r="C33" s="44"/>
      <c r="D33" s="11"/>
      <c r="E33" s="11"/>
      <c r="F33" s="11"/>
      <c r="G33" s="11"/>
      <c r="H33" s="11"/>
      <c r="I33" s="11"/>
      <c r="J33" s="11"/>
      <c r="K33" s="11"/>
      <c r="L33" s="11"/>
      <c r="M33" s="11"/>
    </row>
    <row r="34" spans="1:13" ht="18" customHeight="1">
      <c r="A34" s="7" t="s">
        <v>55</v>
      </c>
      <c r="B34" s="43" t="s">
        <v>56</v>
      </c>
      <c r="C34" s="44"/>
      <c r="D34" s="11"/>
      <c r="E34" s="11"/>
      <c r="F34" s="11"/>
      <c r="G34" s="11"/>
      <c r="H34" s="11"/>
      <c r="I34" s="11"/>
      <c r="J34" s="11"/>
      <c r="K34" s="11"/>
      <c r="L34" s="11"/>
      <c r="M34" s="11"/>
    </row>
    <row r="35" spans="1:13" ht="18" customHeight="1">
      <c r="A35" s="7" t="s">
        <v>57</v>
      </c>
      <c r="B35" s="43" t="s">
        <v>58</v>
      </c>
      <c r="C35" s="44"/>
      <c r="D35" s="11"/>
      <c r="E35" s="11"/>
      <c r="F35" s="11"/>
      <c r="G35" s="11"/>
      <c r="H35" s="11"/>
      <c r="I35" s="11"/>
      <c r="J35" s="11"/>
      <c r="K35" s="11"/>
      <c r="L35" s="11"/>
      <c r="M35" s="11"/>
    </row>
    <row r="36" spans="1:13" ht="22.5" customHeight="1">
      <c r="A36" s="29" t="s">
        <v>117</v>
      </c>
      <c r="B36" s="30"/>
      <c r="C36" s="31"/>
      <c r="D36" s="3" t="str">
        <f>IF(COUNTA(D26:D35)=0,"",IF(COUNTA(D26:D29)&lt;4,"L",IF(AND(COUNTA(D26),COUNTA(D27),COUNTA(D28),COUNTA(D29)),IF(SUM(COUNTA(D26:D35)&gt;=7),"J","L"))))</f>
        <v/>
      </c>
      <c r="E36" s="3" t="str">
        <f t="shared" ref="E36:M36" si="2">IF(COUNTA(E26:E35)=0,"",IF(COUNTA(E26:E29)&lt;4,"L",IF(AND(COUNTA(E26),COUNTA(E27),COUNTA(E28),COUNTA(E29)),IF(SUM(COUNTA(E26:E35)&gt;=7),"J","L"))))</f>
        <v/>
      </c>
      <c r="F36" s="3" t="str">
        <f t="shared" si="2"/>
        <v/>
      </c>
      <c r="G36" s="3" t="str">
        <f t="shared" si="2"/>
        <v/>
      </c>
      <c r="H36" s="3" t="str">
        <f t="shared" si="2"/>
        <v/>
      </c>
      <c r="I36" s="3" t="str">
        <f t="shared" si="2"/>
        <v/>
      </c>
      <c r="J36" s="3" t="str">
        <f t="shared" si="2"/>
        <v/>
      </c>
      <c r="K36" s="3" t="str">
        <f t="shared" si="2"/>
        <v/>
      </c>
      <c r="L36" s="3" t="str">
        <f t="shared" si="2"/>
        <v/>
      </c>
      <c r="M36" s="3" t="str">
        <f t="shared" si="2"/>
        <v/>
      </c>
    </row>
    <row r="37" spans="1:13" s="12" customFormat="1" ht="18.75" customHeight="1">
      <c r="A37" s="37" t="s">
        <v>118</v>
      </c>
      <c r="B37" s="38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18" customHeight="1">
      <c r="A38" s="7" t="s">
        <v>61</v>
      </c>
      <c r="B38" s="43" t="s">
        <v>62</v>
      </c>
      <c r="C38" s="44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1:13" ht="18" customHeight="1">
      <c r="A39" s="7" t="s">
        <v>63</v>
      </c>
      <c r="B39" s="35" t="s">
        <v>64</v>
      </c>
      <c r="C39" s="36"/>
      <c r="D39" s="11"/>
      <c r="E39" s="11"/>
      <c r="F39" s="11"/>
      <c r="G39" s="11"/>
      <c r="H39" s="11"/>
      <c r="I39" s="11"/>
      <c r="J39" s="11"/>
      <c r="K39" s="11"/>
      <c r="L39" s="11"/>
      <c r="M39" s="11"/>
    </row>
    <row r="40" spans="1:13" ht="18" customHeight="1">
      <c r="A40" s="7" t="s">
        <v>65</v>
      </c>
      <c r="B40" s="43" t="s">
        <v>66</v>
      </c>
      <c r="C40" s="44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ht="18" customHeight="1">
      <c r="A41" s="7" t="s">
        <v>67</v>
      </c>
      <c r="B41" s="35" t="s">
        <v>68</v>
      </c>
      <c r="C41" s="36"/>
      <c r="D41" s="11"/>
      <c r="E41" s="11"/>
      <c r="F41" s="11"/>
      <c r="G41" s="11"/>
      <c r="H41" s="11"/>
      <c r="I41" s="11"/>
      <c r="J41" s="11"/>
      <c r="K41" s="11"/>
      <c r="L41" s="11"/>
      <c r="M41" s="11"/>
    </row>
    <row r="42" spans="1:13" ht="18" customHeight="1">
      <c r="A42" s="7" t="s">
        <v>69</v>
      </c>
      <c r="B42" s="43" t="s">
        <v>70</v>
      </c>
      <c r="C42" s="44"/>
      <c r="D42" s="11"/>
      <c r="E42" s="11"/>
      <c r="F42" s="11"/>
      <c r="G42" s="11"/>
      <c r="H42" s="11"/>
      <c r="I42" s="11"/>
      <c r="J42" s="11"/>
      <c r="K42" s="11"/>
      <c r="L42" s="11"/>
      <c r="M42" s="11"/>
    </row>
    <row r="43" spans="1:13" ht="18" customHeight="1">
      <c r="A43" s="7" t="s">
        <v>71</v>
      </c>
      <c r="B43" s="43" t="s">
        <v>72</v>
      </c>
      <c r="C43" s="44"/>
      <c r="D43" s="11"/>
      <c r="E43" s="11"/>
      <c r="F43" s="11"/>
      <c r="G43" s="11"/>
      <c r="H43" s="11"/>
      <c r="I43" s="11"/>
      <c r="J43" s="11"/>
      <c r="K43" s="11"/>
      <c r="L43" s="11"/>
      <c r="M43" s="11"/>
    </row>
    <row r="44" spans="1:13" ht="22.5" customHeight="1">
      <c r="A44" s="29" t="s">
        <v>119</v>
      </c>
      <c r="B44" s="30"/>
      <c r="C44" s="31"/>
      <c r="D44" s="3" t="str">
        <f>IF(COUNTA(D38:D43)=0,"",IF(OR(COUNTA(D39)=0,COUNTA(D41))=0,"L",IF(AND(COUNTA(D39),COUNTA(D41),SUM((COUNTA(D38:D43)&gt;=4))),"J","L")))</f>
        <v/>
      </c>
      <c r="E44" s="3" t="str">
        <f t="shared" ref="E44:M44" si="3">IF(COUNTA(E38:E43)=0,"",IF(OR(COUNTA(E39)=0,COUNTA(E41))=0,"L",IF(AND(COUNTA(E39),COUNTA(E41),SUM((COUNTA(E38:E43)&gt;=4))),"J","L")))</f>
        <v/>
      </c>
      <c r="F44" s="3" t="str">
        <f t="shared" si="3"/>
        <v/>
      </c>
      <c r="G44" s="3" t="str">
        <f t="shared" si="3"/>
        <v/>
      </c>
      <c r="H44" s="3" t="str">
        <f t="shared" si="3"/>
        <v/>
      </c>
      <c r="I44" s="3" t="str">
        <f t="shared" si="3"/>
        <v/>
      </c>
      <c r="J44" s="3" t="str">
        <f t="shared" si="3"/>
        <v/>
      </c>
      <c r="K44" s="3" t="str">
        <f t="shared" si="3"/>
        <v/>
      </c>
      <c r="L44" s="3" t="str">
        <f t="shared" si="3"/>
        <v/>
      </c>
      <c r="M44" s="3" t="str">
        <f t="shared" si="3"/>
        <v/>
      </c>
    </row>
    <row r="45" spans="1:13" s="12" customFormat="1" ht="18.75" customHeight="1">
      <c r="A45" s="37" t="s">
        <v>74</v>
      </c>
      <c r="B45" s="38"/>
      <c r="C45" s="39"/>
      <c r="D45" s="17"/>
      <c r="E45" s="17"/>
      <c r="F45" s="17"/>
      <c r="G45" s="17"/>
      <c r="H45" s="17"/>
      <c r="I45" s="17"/>
      <c r="J45" s="17"/>
      <c r="K45" s="17"/>
      <c r="L45" s="17"/>
      <c r="M45" s="17"/>
    </row>
    <row r="46" spans="1:13" ht="18" customHeight="1">
      <c r="A46" s="29" t="s">
        <v>75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1"/>
    </row>
    <row r="47" spans="1:13" ht="18" customHeight="1">
      <c r="A47" s="7" t="s">
        <v>76</v>
      </c>
      <c r="B47" s="43" t="s">
        <v>77</v>
      </c>
      <c r="C47" s="44"/>
      <c r="D47" s="11"/>
      <c r="E47" s="11"/>
      <c r="F47" s="11"/>
      <c r="G47" s="11"/>
      <c r="H47" s="11"/>
      <c r="I47" s="11"/>
      <c r="J47" s="11"/>
      <c r="K47" s="11"/>
      <c r="L47" s="11"/>
      <c r="M47" s="11"/>
    </row>
    <row r="48" spans="1:13" ht="18" customHeight="1">
      <c r="A48" s="7" t="s">
        <v>78</v>
      </c>
      <c r="B48" s="43" t="s">
        <v>79</v>
      </c>
      <c r="C48" s="44"/>
      <c r="D48" s="11"/>
      <c r="E48" s="11"/>
      <c r="F48" s="11"/>
      <c r="G48" s="11"/>
      <c r="H48" s="11"/>
      <c r="I48" s="11"/>
      <c r="J48" s="11"/>
      <c r="K48" s="11"/>
      <c r="L48" s="11"/>
      <c r="M48" s="11"/>
    </row>
    <row r="49" spans="1:13" ht="18" customHeight="1">
      <c r="A49" s="7" t="s">
        <v>80</v>
      </c>
      <c r="B49" s="43" t="s">
        <v>81</v>
      </c>
      <c r="C49" s="44"/>
      <c r="D49" s="11"/>
      <c r="E49" s="11"/>
      <c r="F49" s="11"/>
      <c r="G49" s="11"/>
      <c r="H49" s="11"/>
      <c r="I49" s="11"/>
      <c r="J49" s="11"/>
      <c r="K49" s="11"/>
      <c r="L49" s="11"/>
      <c r="M49" s="11"/>
    </row>
    <row r="50" spans="1:13" ht="18" customHeight="1">
      <c r="A50" s="7" t="s">
        <v>82</v>
      </c>
      <c r="B50" s="43" t="s">
        <v>83</v>
      </c>
      <c r="C50" s="44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ht="18" customHeight="1">
      <c r="A51" s="7" t="s">
        <v>84</v>
      </c>
      <c r="B51" s="43" t="s">
        <v>85</v>
      </c>
      <c r="C51" s="44"/>
      <c r="D51" s="11"/>
      <c r="E51" s="11"/>
      <c r="F51" s="11"/>
      <c r="G51" s="11"/>
      <c r="H51" s="11"/>
      <c r="I51" s="11"/>
      <c r="J51" s="11"/>
      <c r="K51" s="11"/>
      <c r="L51" s="11"/>
      <c r="M51" s="11"/>
    </row>
    <row r="52" spans="1:13" ht="18" customHeight="1">
      <c r="A52" s="29" t="s">
        <v>86</v>
      </c>
      <c r="B52" s="30"/>
      <c r="C52" s="30"/>
      <c r="D52" s="14"/>
      <c r="E52" s="14"/>
      <c r="F52" s="14"/>
      <c r="G52" s="14"/>
      <c r="H52" s="14"/>
      <c r="I52" s="14"/>
      <c r="J52" s="14"/>
      <c r="K52" s="14"/>
      <c r="L52" s="14"/>
      <c r="M52" s="15"/>
    </row>
    <row r="53" spans="1:13" ht="18" customHeight="1">
      <c r="A53" s="7" t="s">
        <v>87</v>
      </c>
      <c r="B53" s="35" t="s">
        <v>88</v>
      </c>
      <c r="C53" s="36"/>
      <c r="D53" s="11"/>
      <c r="E53" s="11"/>
      <c r="F53" s="11"/>
      <c r="G53" s="11"/>
      <c r="H53" s="11"/>
      <c r="I53" s="11"/>
      <c r="J53" s="11"/>
      <c r="K53" s="11"/>
      <c r="L53" s="11"/>
      <c r="M53" s="11"/>
    </row>
    <row r="54" spans="1:13" ht="18" customHeight="1">
      <c r="A54" s="7" t="s">
        <v>89</v>
      </c>
      <c r="B54" s="43" t="s">
        <v>90</v>
      </c>
      <c r="C54" s="44"/>
      <c r="D54" s="11"/>
      <c r="E54" s="11"/>
      <c r="F54" s="11"/>
      <c r="G54" s="11"/>
      <c r="H54" s="11"/>
      <c r="I54" s="11"/>
      <c r="J54" s="11"/>
      <c r="K54" s="11"/>
      <c r="L54" s="11"/>
      <c r="M54" s="11"/>
    </row>
    <row r="55" spans="1:13" ht="18" customHeight="1">
      <c r="A55" s="7" t="s">
        <v>91</v>
      </c>
      <c r="B55" s="43" t="s">
        <v>92</v>
      </c>
      <c r="C55" s="44"/>
      <c r="D55" s="11"/>
      <c r="E55" s="11"/>
      <c r="F55" s="11"/>
      <c r="G55" s="11"/>
      <c r="H55" s="11"/>
      <c r="I55" s="11"/>
      <c r="J55" s="11"/>
      <c r="K55" s="11"/>
      <c r="L55" s="11"/>
      <c r="M55" s="11"/>
    </row>
    <row r="56" spans="1:13" ht="18" customHeight="1">
      <c r="A56" s="7" t="s">
        <v>93</v>
      </c>
      <c r="B56" s="43" t="s">
        <v>94</v>
      </c>
      <c r="C56" s="44"/>
      <c r="D56" s="11"/>
      <c r="E56" s="11"/>
      <c r="F56" s="11"/>
      <c r="G56" s="11"/>
      <c r="H56" s="11"/>
      <c r="I56" s="11"/>
      <c r="J56" s="11"/>
      <c r="K56" s="11"/>
      <c r="L56" s="11"/>
      <c r="M56" s="11"/>
    </row>
    <row r="57" spans="1:13" ht="18" customHeight="1">
      <c r="A57" s="7" t="s">
        <v>95</v>
      </c>
      <c r="B57" s="43" t="s">
        <v>96</v>
      </c>
      <c r="C57" s="44"/>
      <c r="D57" s="11"/>
      <c r="E57" s="11"/>
      <c r="F57" s="11"/>
      <c r="G57" s="11"/>
      <c r="H57" s="11"/>
      <c r="I57" s="11"/>
      <c r="J57" s="11"/>
      <c r="K57" s="11"/>
      <c r="L57" s="11"/>
      <c r="M57" s="11"/>
    </row>
    <row r="58" spans="1:13" ht="22.5" customHeight="1">
      <c r="A58" s="29" t="s">
        <v>120</v>
      </c>
      <c r="B58" s="30"/>
      <c r="C58" s="31"/>
      <c r="D58" s="3" t="str">
        <f>IF(COUNTA(D47:D57)=0,"",IF(COUNTA(D53)=0,"L",IF(SUM(COUNTA(D47:D51)+(COUNTA(D53:D57)))&gt;=7,"J","L")))</f>
        <v/>
      </c>
      <c r="E58" s="3" t="str">
        <f t="shared" ref="E58:M58" si="4">IF(COUNTA(E47:E57)=0,"",IF(COUNTA(E53)=0,"L",IF(SUM(COUNTA(E47:E51)+(COUNTA(E53:E57)))&gt;=7,"J","L")))</f>
        <v/>
      </c>
      <c r="F58" s="3" t="str">
        <f t="shared" si="4"/>
        <v/>
      </c>
      <c r="G58" s="3" t="str">
        <f t="shared" si="4"/>
        <v/>
      </c>
      <c r="H58" s="3" t="str">
        <f t="shared" si="4"/>
        <v/>
      </c>
      <c r="I58" s="3" t="str">
        <f t="shared" si="4"/>
        <v/>
      </c>
      <c r="J58" s="3" t="str">
        <f t="shared" si="4"/>
        <v/>
      </c>
      <c r="K58" s="3" t="str">
        <f t="shared" si="4"/>
        <v/>
      </c>
      <c r="L58" s="3" t="str">
        <f t="shared" si="4"/>
        <v/>
      </c>
      <c r="M58" s="3" t="str">
        <f t="shared" si="4"/>
        <v/>
      </c>
    </row>
    <row r="59" spans="1:13" s="12" customFormat="1" ht="18.75" customHeight="1">
      <c r="A59" s="37" t="s">
        <v>98</v>
      </c>
      <c r="B59" s="38"/>
      <c r="C59" s="39"/>
      <c r="D59" s="17"/>
      <c r="E59" s="17"/>
      <c r="F59" s="17"/>
      <c r="G59" s="17"/>
      <c r="H59" s="17"/>
      <c r="I59" s="17"/>
      <c r="J59" s="17"/>
      <c r="K59" s="17"/>
      <c r="L59" s="17"/>
      <c r="M59" s="17"/>
    </row>
    <row r="60" spans="1:13" ht="18" customHeight="1">
      <c r="A60" s="7" t="s">
        <v>99</v>
      </c>
      <c r="B60" s="43" t="s">
        <v>100</v>
      </c>
      <c r="C60" s="44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ht="18" customHeight="1">
      <c r="A61" s="7" t="s">
        <v>101</v>
      </c>
      <c r="B61" s="43" t="s">
        <v>102</v>
      </c>
      <c r="C61" s="44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 ht="18" customHeight="1">
      <c r="A62" s="7" t="s">
        <v>103</v>
      </c>
      <c r="B62" s="43" t="s">
        <v>104</v>
      </c>
      <c r="C62" s="44"/>
      <c r="D62" s="11"/>
      <c r="E62" s="11"/>
      <c r="F62" s="11"/>
      <c r="G62" s="11"/>
      <c r="H62" s="11"/>
      <c r="I62" s="11"/>
      <c r="J62" s="11"/>
      <c r="K62" s="11"/>
      <c r="L62" s="11"/>
      <c r="M62" s="11"/>
    </row>
    <row r="63" spans="1:13" ht="18" customHeight="1">
      <c r="A63" s="7" t="s">
        <v>105</v>
      </c>
      <c r="B63" s="43" t="s">
        <v>106</v>
      </c>
      <c r="C63" s="44"/>
      <c r="D63" s="11"/>
      <c r="E63" s="11"/>
      <c r="F63" s="11"/>
      <c r="G63" s="11"/>
      <c r="H63" s="11"/>
      <c r="I63" s="11"/>
      <c r="J63" s="11"/>
      <c r="K63" s="11"/>
      <c r="L63" s="11"/>
      <c r="M63" s="11"/>
    </row>
    <row r="64" spans="1:13" ht="18" customHeight="1">
      <c r="A64" s="7" t="s">
        <v>107</v>
      </c>
      <c r="B64" s="43" t="s">
        <v>108</v>
      </c>
      <c r="C64" s="44"/>
      <c r="D64" s="11"/>
      <c r="E64" s="11"/>
      <c r="F64" s="11"/>
      <c r="G64" s="11"/>
      <c r="H64" s="11"/>
      <c r="I64" s="11"/>
      <c r="J64" s="11"/>
      <c r="K64" s="11"/>
      <c r="L64" s="11"/>
      <c r="M64" s="11"/>
    </row>
    <row r="65" spans="1:13" ht="18" customHeight="1">
      <c r="A65" s="7" t="s">
        <v>109</v>
      </c>
      <c r="B65" s="43" t="s">
        <v>110</v>
      </c>
      <c r="C65" s="44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22.5" customHeight="1">
      <c r="A66" s="29" t="s">
        <v>121</v>
      </c>
      <c r="B66" s="30"/>
      <c r="C66" s="31"/>
      <c r="D66" s="3" t="str">
        <f>IF(COUNTA(D60:D65)=0,"",IF(COUNTA(D60:D65)&lt;4,"L","J"))</f>
        <v/>
      </c>
      <c r="E66" s="3" t="str">
        <f t="shared" ref="E66:M66" si="5">IF(COUNTA(E60:E65)=0,"",IF(COUNTA(E60:E65)&lt;4,"L","J"))</f>
        <v/>
      </c>
      <c r="F66" s="3" t="str">
        <f t="shared" si="5"/>
        <v/>
      </c>
      <c r="G66" s="3" t="str">
        <f t="shared" si="5"/>
        <v/>
      </c>
      <c r="H66" s="3" t="str">
        <f t="shared" si="5"/>
        <v/>
      </c>
      <c r="I66" s="3" t="str">
        <f t="shared" si="5"/>
        <v/>
      </c>
      <c r="J66" s="3" t="str">
        <f t="shared" si="5"/>
        <v/>
      </c>
      <c r="K66" s="3" t="str">
        <f t="shared" si="5"/>
        <v/>
      </c>
      <c r="L66" s="3" t="str">
        <f t="shared" si="5"/>
        <v/>
      </c>
      <c r="M66" s="3" t="str">
        <f t="shared" si="5"/>
        <v/>
      </c>
    </row>
    <row r="67" spans="1:13" ht="41.25" customHeight="1">
      <c r="A67" s="51" t="s">
        <v>122</v>
      </c>
      <c r="B67" s="52"/>
      <c r="C67" s="53"/>
      <c r="D67" s="10" t="str">
        <f>IF(SUM(COUNTIF(D14,""),COUNTIF(D24,""),COUNTIF(D36,""),COUNTIF(D44,""),COUNTIF(D58,""),COUNTIF(D66,""))=6,"",IF(OR(D14&lt;&gt;"J",D24&lt;&gt;"J",D36&lt;&gt;"J"),"L",IF(SUM(COUNTIF(D44,"J"),COUNTIF(D58,"J"),COUNTIF(D66,"J"))&lt;2,"L","J")))</f>
        <v/>
      </c>
      <c r="E67" s="10" t="str">
        <f t="shared" ref="E67:M67" si="6">IF(SUM(COUNTIF(E14,""),COUNTIF(E24,""),COUNTIF(E36,""),COUNTIF(E44,""),COUNTIF(E58,""),COUNTIF(E66,""))=6,"",IF(OR(E14&lt;&gt;"J",E24&lt;&gt;"J",E36&lt;&gt;"J"),"L",IF(SUM(COUNTIF(E44,"J"),COUNTIF(E58,"J"),COUNTIF(E66,"J"))&lt;2,"L","J")))</f>
        <v/>
      </c>
      <c r="F67" s="10" t="str">
        <f t="shared" si="6"/>
        <v/>
      </c>
      <c r="G67" s="10" t="str">
        <f t="shared" si="6"/>
        <v/>
      </c>
      <c r="H67" s="10" t="str">
        <f t="shared" si="6"/>
        <v/>
      </c>
      <c r="I67" s="10" t="str">
        <f t="shared" si="6"/>
        <v/>
      </c>
      <c r="J67" s="10" t="str">
        <f t="shared" si="6"/>
        <v/>
      </c>
      <c r="K67" s="10" t="str">
        <f t="shared" si="6"/>
        <v/>
      </c>
      <c r="L67" s="10" t="str">
        <f t="shared" si="6"/>
        <v/>
      </c>
      <c r="M67" s="10" t="str">
        <f t="shared" si="6"/>
        <v/>
      </c>
    </row>
  </sheetData>
  <sheetProtection selectLockedCells="1"/>
  <mergeCells count="78">
    <mergeCell ref="B47:C47"/>
    <mergeCell ref="B48:C48"/>
    <mergeCell ref="B49:C49"/>
    <mergeCell ref="B50:C50"/>
    <mergeCell ref="B40:C40"/>
    <mergeCell ref="B41:C41"/>
    <mergeCell ref="B42:C42"/>
    <mergeCell ref="B43:C43"/>
    <mergeCell ref="A44:C44"/>
    <mergeCell ref="A45:C45"/>
    <mergeCell ref="B22:C22"/>
    <mergeCell ref="B23:C23"/>
    <mergeCell ref="B34:C34"/>
    <mergeCell ref="B35:C35"/>
    <mergeCell ref="A46:M46"/>
    <mergeCell ref="B32:C32"/>
    <mergeCell ref="B33:C33"/>
    <mergeCell ref="A36:C36"/>
    <mergeCell ref="B38:C38"/>
    <mergeCell ref="B39:C39"/>
    <mergeCell ref="A37:C37"/>
    <mergeCell ref="B27:C27"/>
    <mergeCell ref="B28:C28"/>
    <mergeCell ref="B29:C29"/>
    <mergeCell ref="B30:C30"/>
    <mergeCell ref="B31:C31"/>
    <mergeCell ref="B56:C56"/>
    <mergeCell ref="B57:C57"/>
    <mergeCell ref="B51:C51"/>
    <mergeCell ref="B53:C53"/>
    <mergeCell ref="B54:C54"/>
    <mergeCell ref="B55:C55"/>
    <mergeCell ref="A52:C52"/>
    <mergeCell ref="A66:C66"/>
    <mergeCell ref="A67:C67"/>
    <mergeCell ref="A58:C58"/>
    <mergeCell ref="B60:C60"/>
    <mergeCell ref="B61:C61"/>
    <mergeCell ref="B62:C62"/>
    <mergeCell ref="B63:C63"/>
    <mergeCell ref="A59:C59"/>
    <mergeCell ref="B65:C65"/>
    <mergeCell ref="B64:C64"/>
    <mergeCell ref="L4:L6"/>
    <mergeCell ref="M4:M6"/>
    <mergeCell ref="A5:B5"/>
    <mergeCell ref="A6:B6"/>
    <mergeCell ref="B16:C16"/>
    <mergeCell ref="B8:C8"/>
    <mergeCell ref="B9:C9"/>
    <mergeCell ref="B10:C10"/>
    <mergeCell ref="B11:C11"/>
    <mergeCell ref="B12:C12"/>
    <mergeCell ref="B13:C13"/>
    <mergeCell ref="A14:C14"/>
    <mergeCell ref="J4:J6"/>
    <mergeCell ref="K4:K6"/>
    <mergeCell ref="B17:C17"/>
    <mergeCell ref="B18:C18"/>
    <mergeCell ref="B19:C19"/>
    <mergeCell ref="B20:C20"/>
    <mergeCell ref="B21:C21"/>
    <mergeCell ref="A24:C24"/>
    <mergeCell ref="B26:C26"/>
    <mergeCell ref="C2:M3"/>
    <mergeCell ref="A3:B3"/>
    <mergeCell ref="A7:C7"/>
    <mergeCell ref="A15:C15"/>
    <mergeCell ref="A25:C25"/>
    <mergeCell ref="A1:B2"/>
    <mergeCell ref="C1:M1"/>
    <mergeCell ref="A4:B4"/>
    <mergeCell ref="D4:D6"/>
    <mergeCell ref="E4:E6"/>
    <mergeCell ref="F4:F6"/>
    <mergeCell ref="G4:G6"/>
    <mergeCell ref="H4:H6"/>
    <mergeCell ref="I4:I6"/>
  </mergeCells>
  <phoneticPr fontId="18" type="noConversion"/>
  <conditionalFormatting sqref="D67:M67">
    <cfRule type="expression" dxfId="13" priority="11">
      <formula>D67="L"</formula>
    </cfRule>
    <cfRule type="expression" dxfId="12" priority="12">
      <formula>$D$14="J"</formula>
    </cfRule>
  </conditionalFormatting>
  <conditionalFormatting sqref="D14:M14">
    <cfRule type="expression" dxfId="11" priority="13">
      <formula>D14="L"</formula>
    </cfRule>
    <cfRule type="expression" dxfId="10" priority="14">
      <formula>D14="J"</formula>
    </cfRule>
  </conditionalFormatting>
  <conditionalFormatting sqref="D24:M24">
    <cfRule type="expression" dxfId="9" priority="9">
      <formula>D24="L"</formula>
    </cfRule>
    <cfRule type="expression" dxfId="8" priority="10">
      <formula>D24="J"</formula>
    </cfRule>
  </conditionalFormatting>
  <conditionalFormatting sqref="D36:M36">
    <cfRule type="expression" dxfId="7" priority="7">
      <formula>D36="L"</formula>
    </cfRule>
    <cfRule type="expression" dxfId="6" priority="8">
      <formula>D36="J"</formula>
    </cfRule>
  </conditionalFormatting>
  <conditionalFormatting sqref="D44:M44">
    <cfRule type="expression" dxfId="5" priority="5">
      <formula>D44="L"</formula>
    </cfRule>
    <cfRule type="expression" dxfId="4" priority="6">
      <formula>D44="J"</formula>
    </cfRule>
  </conditionalFormatting>
  <conditionalFormatting sqref="D58:M58">
    <cfRule type="expression" dxfId="3" priority="3">
      <formula>D58="L"</formula>
    </cfRule>
    <cfRule type="expression" dxfId="2" priority="4">
      <formula>D58="J"</formula>
    </cfRule>
  </conditionalFormatting>
  <conditionalFormatting sqref="D66:M66">
    <cfRule type="expression" dxfId="1" priority="1">
      <formula>D66="L"</formula>
    </cfRule>
    <cfRule type="expression" dxfId="0" priority="2">
      <formula>D66="J"</formula>
    </cfRule>
  </conditionalFormatting>
  <pageMargins left="0.11811023622047245" right="0.11811023622047245" top="0.39370078740157483" bottom="0.19685039370078741" header="0" footer="0"/>
  <pageSetup paperSize="9" scale="58" orientation="portrait" r:id="rId1"/>
  <headerFooter>
    <oddHeader>&amp;LFFR&amp;CLivret du jeune joueur</oddHeader>
    <oddFooter>&amp;C&amp;D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Florence Achard</dc:creator>
  <cp:keywords/>
  <dc:description/>
  <cp:lastModifiedBy>Raphael Pallotta</cp:lastModifiedBy>
  <cp:revision/>
  <dcterms:created xsi:type="dcterms:W3CDTF">2020-02-20T13:28:59Z</dcterms:created>
  <dcterms:modified xsi:type="dcterms:W3CDTF">2023-03-30T09:16:33Z</dcterms:modified>
  <cp:category/>
  <cp:contentStatus/>
</cp:coreProperties>
</file>