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ffrfr-my.sharepoint.com/personal/florence_achard_ffr_fr/Documents/EDR/2022-2023/Mise à jour des contenus du LJJ 2023/"/>
    </mc:Choice>
  </mc:AlternateContent>
  <xr:revisionPtr revIDLastSave="114" documentId="11_0F25238B4C7F244F9595E92C8CDBDD558DE246E6" xr6:coauthVersionLast="47" xr6:coauthVersionMax="47" xr10:uidLastSave="{4D596304-E271-4B98-8222-FDCCC6A03034}"/>
  <bookViews>
    <workbookView xWindow="28680" yWindow="-120" windowWidth="29040" windowHeight="15840" tabRatio="744" xr2:uid="{00000000-000D-0000-FFFF-FFFF00000000}"/>
  </bookViews>
  <sheets>
    <sheet name="M10 - Année 1" sheetId="2" r:id="rId1"/>
    <sheet name="M10 - Année 2" sheetId="7" r:id="rId2"/>
  </sheets>
  <definedNames>
    <definedName name="_xlnm.Print_Area" localSheetId="0">'M10 - Année 1'!$A$1:$M$65</definedName>
    <definedName name="_xlnm.Print_Area" localSheetId="1">'M10 - Année 2'!$A$1:$M$65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E35" i="2" l="1"/>
  <c r="F35" i="2"/>
  <c r="G35" i="2"/>
  <c r="H35" i="2"/>
  <c r="I35" i="2"/>
  <c r="J35" i="2"/>
  <c r="K35" i="2"/>
  <c r="L35" i="2"/>
  <c r="M35" i="2"/>
  <c r="D35" i="2"/>
  <c r="E64" i="2" l="1"/>
  <c r="F64" i="2"/>
  <c r="G64" i="2"/>
  <c r="H64" i="2"/>
  <c r="I64" i="2"/>
  <c r="J64" i="2"/>
  <c r="K64" i="2"/>
  <c r="L64" i="2"/>
  <c r="M64" i="2"/>
  <c r="D64" i="2"/>
  <c r="E56" i="2"/>
  <c r="F56" i="2"/>
  <c r="G56" i="2"/>
  <c r="H56" i="2"/>
  <c r="I56" i="2"/>
  <c r="J56" i="2"/>
  <c r="K56" i="2"/>
  <c r="L56" i="2"/>
  <c r="M56" i="2"/>
  <c r="D56" i="2"/>
  <c r="E42" i="2"/>
  <c r="F42" i="2"/>
  <c r="G42" i="2"/>
  <c r="H42" i="2"/>
  <c r="I42" i="2"/>
  <c r="J42" i="2"/>
  <c r="K42" i="2"/>
  <c r="L42" i="2"/>
  <c r="M42" i="2"/>
  <c r="D42" i="2"/>
  <c r="E23" i="2"/>
  <c r="F23" i="2"/>
  <c r="G23" i="2"/>
  <c r="H23" i="2"/>
  <c r="I23" i="2"/>
  <c r="J23" i="2"/>
  <c r="K23" i="2"/>
  <c r="L23" i="2"/>
  <c r="M23" i="2"/>
  <c r="D23" i="2"/>
  <c r="D65" i="2" s="1"/>
  <c r="E14" i="2"/>
  <c r="E65" i="2" s="1"/>
  <c r="F14" i="2"/>
  <c r="F65" i="2" s="1"/>
  <c r="G14" i="2"/>
  <c r="G65" i="2" s="1"/>
  <c r="H14" i="2"/>
  <c r="H65" i="2" s="1"/>
  <c r="I14" i="2"/>
  <c r="I65" i="2" s="1"/>
  <c r="J14" i="2"/>
  <c r="J65" i="2" s="1"/>
  <c r="K14" i="2"/>
  <c r="K65" i="2" s="1"/>
  <c r="L14" i="2"/>
  <c r="L65" i="2" s="1"/>
  <c r="M14" i="2"/>
  <c r="M65" i="2" s="1"/>
  <c r="E64" i="7"/>
  <c r="F64" i="7"/>
  <c r="G64" i="7"/>
  <c r="H64" i="7"/>
  <c r="I64" i="7"/>
  <c r="J64" i="7"/>
  <c r="K64" i="7"/>
  <c r="L64" i="7"/>
  <c r="M64" i="7"/>
  <c r="D64" i="7"/>
  <c r="E56" i="7"/>
  <c r="F56" i="7"/>
  <c r="G56" i="7"/>
  <c r="H56" i="7"/>
  <c r="I56" i="7"/>
  <c r="J56" i="7"/>
  <c r="K56" i="7"/>
  <c r="L56" i="7"/>
  <c r="M56" i="7"/>
  <c r="D56" i="7"/>
  <c r="E42" i="7"/>
  <c r="F42" i="7"/>
  <c r="G42" i="7"/>
  <c r="H42" i="7"/>
  <c r="I42" i="7"/>
  <c r="J42" i="7"/>
  <c r="K42" i="7"/>
  <c r="L42" i="7"/>
  <c r="M42" i="7"/>
  <c r="D42" i="7"/>
  <c r="E35" i="7"/>
  <c r="F35" i="7"/>
  <c r="G35" i="7"/>
  <c r="H35" i="7"/>
  <c r="I35" i="7"/>
  <c r="J35" i="7"/>
  <c r="K35" i="7"/>
  <c r="L35" i="7"/>
  <c r="M35" i="7"/>
  <c r="D35" i="7"/>
  <c r="D23" i="7"/>
  <c r="E23" i="7"/>
  <c r="F23" i="7"/>
  <c r="G23" i="7"/>
  <c r="H23" i="7"/>
  <c r="I23" i="7"/>
  <c r="J23" i="7"/>
  <c r="K23" i="7"/>
  <c r="L23" i="7"/>
  <c r="M23" i="7"/>
  <c r="E14" i="7"/>
  <c r="E65" i="7" s="1"/>
  <c r="F14" i="7"/>
  <c r="G14" i="7"/>
  <c r="G65" i="7" s="1"/>
  <c r="H14" i="7"/>
  <c r="H65" i="7" s="1"/>
  <c r="I14" i="7"/>
  <c r="I65" i="7" s="1"/>
  <c r="J14" i="7"/>
  <c r="J65" i="7" s="1"/>
  <c r="K14" i="7"/>
  <c r="K65" i="7" s="1"/>
  <c r="L14" i="7"/>
  <c r="L65" i="7" s="1"/>
  <c r="M14" i="7"/>
  <c r="M65" i="7" s="1"/>
  <c r="D14" i="7"/>
  <c r="F65" i="7" l="1"/>
  <c r="D6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tc={935FE5B8-C345-4946-8A2F-F1F6A4B2ABF2}</author>
    <author>tc={545E10EE-85D0-413A-A5EC-163A406E1689}</author>
  </authors>
  <commentList>
    <comment ref="A23" authorId="0" shapeId="0" xr:uid="{935FE5B8-C345-4946-8A2F-F1F6A4B2ABF2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Combien d'acquis minimum maintenant ? </t>
      </text>
    </comment>
    <comment ref="A42" authorId="1" shapeId="0" xr:uid="{545E10EE-85D0-413A-A5EC-163A406E1689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Combien d'acquis minimum maintenant ? </t>
      </text>
    </comment>
  </commentList>
</comments>
</file>

<file path=xl/sharedStrings.xml><?xml version="1.0" encoding="utf-8"?>
<sst xmlns="http://schemas.openxmlformats.org/spreadsheetml/2006/main" count="225" uniqueCount="125">
  <si>
    <r>
      <t>M10
1</t>
    </r>
    <r>
      <rPr>
        <b/>
        <vertAlign val="superscript"/>
        <sz val="28"/>
        <color theme="0"/>
        <rFont val="Calibri"/>
        <family val="2"/>
        <scheme val="minor"/>
      </rPr>
      <t>ère</t>
    </r>
    <r>
      <rPr>
        <b/>
        <sz val="28"/>
        <color theme="0"/>
        <rFont val="Calibri"/>
        <family val="2"/>
        <scheme val="minor"/>
      </rPr>
      <t xml:space="preserve"> année
</t>
    </r>
  </si>
  <si>
    <t>LIVRET DU JEUNE JOUEUR</t>
  </si>
  <si>
    <r>
      <t xml:space="preserve">Cette grille concerne les joueurs, joueuses en </t>
    </r>
    <r>
      <rPr>
        <b/>
        <i/>
        <u/>
        <sz val="11"/>
        <color theme="1"/>
        <rFont val="Calibri"/>
        <family val="2"/>
        <scheme val="minor"/>
      </rPr>
      <t>première année de M10 uniquement</t>
    </r>
    <r>
      <rPr>
        <i/>
        <sz val="11"/>
        <color theme="1"/>
        <rFont val="Calibri"/>
        <family val="2"/>
        <scheme val="minor"/>
      </rPr>
      <t xml:space="preserve">
Compléter uniquement les cases blanches :
      - Une </t>
    </r>
    <r>
      <rPr>
        <b/>
        <i/>
        <sz val="11"/>
        <color theme="1"/>
        <rFont val="Calibri"/>
        <family val="2"/>
        <scheme val="minor"/>
      </rPr>
      <t>colonne par joueur</t>
    </r>
    <r>
      <rPr>
        <i/>
        <sz val="11"/>
        <color theme="1"/>
        <rFont val="Calibri"/>
        <family val="2"/>
        <scheme val="minor"/>
      </rPr>
      <t xml:space="preserve">
      - Indiquer un symbole "</t>
    </r>
    <r>
      <rPr>
        <b/>
        <i/>
        <sz val="11"/>
        <color theme="1"/>
        <rFont val="Calibri"/>
        <family val="2"/>
        <scheme val="minor"/>
      </rPr>
      <t>x</t>
    </r>
    <r>
      <rPr>
        <i/>
        <sz val="11"/>
        <color theme="1"/>
        <rFont val="Calibri"/>
        <family val="2"/>
        <scheme val="minor"/>
      </rPr>
      <t xml:space="preserve">" ou du texte si </t>
    </r>
    <r>
      <rPr>
        <b/>
        <i/>
        <sz val="11"/>
        <color theme="1"/>
        <rFont val="Calibri"/>
        <family val="2"/>
        <scheme val="minor"/>
      </rPr>
      <t>Acquis</t>
    </r>
    <r>
      <rPr>
        <i/>
        <sz val="11"/>
        <color theme="1"/>
        <rFont val="Calibri"/>
        <family val="2"/>
        <scheme val="minor"/>
      </rPr>
      <t xml:space="preserve"> - </t>
    </r>
    <r>
      <rPr>
        <b/>
        <i/>
        <sz val="11"/>
        <color theme="1"/>
        <rFont val="Calibri"/>
        <family val="2"/>
        <scheme val="minor"/>
      </rPr>
      <t>Laisser la case vide</t>
    </r>
    <r>
      <rPr>
        <i/>
        <sz val="11"/>
        <color theme="1"/>
        <rFont val="Calibri"/>
        <family val="2"/>
        <scheme val="minor"/>
      </rPr>
      <t xml:space="preserve"> si </t>
    </r>
    <r>
      <rPr>
        <b/>
        <i/>
        <sz val="11"/>
        <color theme="1"/>
        <rFont val="Calibri"/>
        <family val="2"/>
        <scheme val="minor"/>
      </rPr>
      <t>en cours d'acquisition ou non acquis</t>
    </r>
    <r>
      <rPr>
        <i/>
        <sz val="11"/>
        <color theme="1"/>
        <rFont val="Calibri"/>
        <family val="2"/>
        <scheme val="minor"/>
      </rPr>
      <t xml:space="preserve">
      - Les </t>
    </r>
    <r>
      <rPr>
        <b/>
        <i/>
        <sz val="11"/>
        <color theme="1"/>
        <rFont val="Calibri"/>
        <family val="2"/>
        <scheme val="minor"/>
      </rPr>
      <t xml:space="preserve">smileys apparaissent automatiquement </t>
    </r>
    <r>
      <rPr>
        <i/>
        <sz val="11"/>
        <color theme="1"/>
        <rFont val="Calibri"/>
        <family val="2"/>
        <scheme val="minor"/>
      </rPr>
      <t xml:space="preserve">en fonction des acquis du joueur (bien respecter la condition précédente)
Pour chaque thématique </t>
    </r>
    <r>
      <rPr>
        <b/>
        <i/>
        <sz val="11"/>
        <color theme="1"/>
        <rFont val="Calibri"/>
        <family val="2"/>
        <scheme val="minor"/>
      </rPr>
      <t>un nombre d'acquis minimum</t>
    </r>
    <r>
      <rPr>
        <i/>
        <sz val="11"/>
        <color theme="1"/>
        <rFont val="Calibri"/>
        <family val="2"/>
        <scheme val="minor"/>
      </rPr>
      <t xml:space="preserve"> est nécessaire : si le smiley de la thématique est </t>
    </r>
    <r>
      <rPr>
        <b/>
        <i/>
        <sz val="11"/>
        <color theme="1"/>
        <rFont val="Calibri"/>
        <family val="2"/>
        <scheme val="minor"/>
      </rPr>
      <t>"vert"</t>
    </r>
    <r>
      <rPr>
        <i/>
        <sz val="11"/>
        <color theme="1"/>
        <rFont val="Calibri"/>
        <family val="2"/>
        <scheme val="minor"/>
      </rPr>
      <t xml:space="preserve"> la </t>
    </r>
    <r>
      <rPr>
        <b/>
        <i/>
        <sz val="11"/>
        <color theme="1"/>
        <rFont val="Calibri"/>
        <family val="2"/>
        <scheme val="minor"/>
      </rPr>
      <t>thématique est validée,</t>
    </r>
    <r>
      <rPr>
        <i/>
        <sz val="11"/>
        <color theme="1"/>
        <rFont val="Calibri"/>
        <family val="2"/>
        <scheme val="minor"/>
      </rPr>
      <t xml:space="preserve"> si le smiley est </t>
    </r>
    <r>
      <rPr>
        <b/>
        <i/>
        <sz val="11"/>
        <color theme="1"/>
        <rFont val="Calibri"/>
        <family val="2"/>
        <scheme val="minor"/>
      </rPr>
      <t>"orange"</t>
    </r>
    <r>
      <rPr>
        <i/>
        <sz val="11"/>
        <color theme="1"/>
        <rFont val="Calibri"/>
        <family val="2"/>
        <scheme val="minor"/>
      </rPr>
      <t xml:space="preserve"> la </t>
    </r>
    <r>
      <rPr>
        <b/>
        <i/>
        <sz val="11"/>
        <color theme="1"/>
        <rFont val="Calibri"/>
        <family val="2"/>
        <scheme val="minor"/>
      </rPr>
      <t>thématique n'est pas validée</t>
    </r>
    <r>
      <rPr>
        <i/>
        <sz val="11"/>
        <color theme="1"/>
        <rFont val="Calibri"/>
        <family val="2"/>
        <scheme val="minor"/>
      </rPr>
      <t xml:space="preserve">
      - Les critères en </t>
    </r>
    <r>
      <rPr>
        <b/>
        <i/>
        <sz val="11"/>
        <color theme="1"/>
        <rFont val="Calibri"/>
        <family val="2"/>
        <scheme val="minor"/>
      </rPr>
      <t>rouge</t>
    </r>
    <r>
      <rPr>
        <i/>
        <sz val="11"/>
        <color theme="1"/>
        <rFont val="Calibri"/>
        <family val="2"/>
        <scheme val="minor"/>
      </rPr>
      <t xml:space="preserve"> doivent </t>
    </r>
    <r>
      <rPr>
        <b/>
        <i/>
        <sz val="11"/>
        <color theme="1"/>
        <rFont val="Calibri"/>
        <family val="2"/>
        <scheme val="minor"/>
      </rPr>
      <t>obligatoirement être acquis</t>
    </r>
    <r>
      <rPr>
        <i/>
        <sz val="11"/>
        <color theme="1"/>
        <rFont val="Calibri"/>
        <family val="2"/>
        <scheme val="minor"/>
      </rPr>
      <t xml:space="preserve"> pour valider la thématique 
Pour </t>
    </r>
    <r>
      <rPr>
        <b/>
        <i/>
        <sz val="11"/>
        <color theme="1"/>
        <rFont val="Calibri"/>
        <family val="2"/>
        <scheme val="minor"/>
      </rPr>
      <t>valider la première année</t>
    </r>
    <r>
      <rPr>
        <i/>
        <sz val="11"/>
        <color theme="1"/>
        <rFont val="Calibri"/>
        <family val="2"/>
        <scheme val="minor"/>
      </rPr>
      <t xml:space="preserve">, le joueur devra avoir validé les </t>
    </r>
    <r>
      <rPr>
        <b/>
        <i/>
        <sz val="11"/>
        <color theme="1"/>
        <rFont val="Calibri"/>
        <family val="2"/>
        <scheme val="minor"/>
      </rPr>
      <t>3 premieres thématiques plus une autre thématique minimum</t>
    </r>
    <r>
      <rPr>
        <i/>
        <sz val="11"/>
        <color theme="1"/>
        <rFont val="Calibri"/>
        <family val="2"/>
        <scheme val="minor"/>
      </rPr>
      <t xml:space="preserve">
      - La validation de la première année M10 se symbolise par un </t>
    </r>
    <r>
      <rPr>
        <b/>
        <i/>
        <sz val="11"/>
        <color theme="1"/>
        <rFont val="Calibri"/>
        <family val="2"/>
        <scheme val="minor"/>
      </rPr>
      <t>grand</t>
    </r>
    <r>
      <rPr>
        <i/>
        <sz val="11"/>
        <color theme="1"/>
        <rFont val="Calibri"/>
        <family val="2"/>
        <scheme val="minor"/>
      </rPr>
      <t xml:space="preserve"> "</t>
    </r>
    <r>
      <rPr>
        <b/>
        <i/>
        <sz val="11"/>
        <color theme="1"/>
        <rFont val="Calibri"/>
        <family val="2"/>
        <scheme val="minor"/>
      </rPr>
      <t>smiley vert"</t>
    </r>
    <r>
      <rPr>
        <i/>
        <sz val="11"/>
        <color theme="1"/>
        <rFont val="Calibri"/>
        <family val="2"/>
        <scheme val="minor"/>
      </rPr>
      <t xml:space="preserve"> en </t>
    </r>
    <r>
      <rPr>
        <b/>
        <i/>
        <sz val="11"/>
        <color theme="1"/>
        <rFont val="Calibri"/>
        <family val="2"/>
        <scheme val="minor"/>
      </rPr>
      <t>fin de page,</t>
    </r>
    <r>
      <rPr>
        <i/>
        <sz val="11"/>
        <color theme="1"/>
        <rFont val="Calibri"/>
        <family val="2"/>
        <scheme val="minor"/>
      </rPr>
      <t xml:space="preserve"> si un </t>
    </r>
    <r>
      <rPr>
        <b/>
        <i/>
        <sz val="11"/>
        <color theme="1"/>
        <rFont val="Calibri"/>
        <family val="2"/>
        <scheme val="minor"/>
      </rPr>
      <t>grand "smiley orange"</t>
    </r>
    <r>
      <rPr>
        <i/>
        <sz val="11"/>
        <color theme="1"/>
        <rFont val="Calibri"/>
        <family val="2"/>
        <scheme val="minor"/>
      </rPr>
      <t xml:space="preserve"> apparait la première année M10 </t>
    </r>
    <r>
      <rPr>
        <b/>
        <i/>
        <sz val="11"/>
        <color theme="1"/>
        <rFont val="Calibri"/>
        <family val="2"/>
        <scheme val="minor"/>
      </rPr>
      <t>n'est pas validée</t>
    </r>
  </si>
  <si>
    <t>Nom du Club</t>
  </si>
  <si>
    <t>Saison Sportive</t>
  </si>
  <si>
    <t>Date de l'évaluation</t>
  </si>
  <si>
    <t xml:space="preserve">Thématique 1 : ETAT D’ESPRIT  </t>
  </si>
  <si>
    <t>1.1</t>
  </si>
  <si>
    <t>Je porte les valeurs du rugby</t>
  </si>
  <si>
    <t>x</t>
  </si>
  <si>
    <t>1.2</t>
  </si>
  <si>
    <t>Je m’engage et démontre du goût à l’effort</t>
  </si>
  <si>
    <t>1.3</t>
  </si>
  <si>
    <t>J’accepte les différences (culturelles, sociales…)</t>
  </si>
  <si>
    <t>1.4</t>
  </si>
  <si>
    <t>J’assume les responsabilités confiées par l’éducateur</t>
  </si>
  <si>
    <t>1.5</t>
  </si>
  <si>
    <t>J’informe de mes absences et je suis ponctuel(le)</t>
  </si>
  <si>
    <t>1.6</t>
  </si>
  <si>
    <t>J'aide au rangement du matériel</t>
  </si>
  <si>
    <r>
      <t xml:space="preserve">TOTAL THEMATIQUE 1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 xml:space="preserve">année 1 minimum : 3 acquis </t>
    </r>
    <r>
      <rPr>
        <sz val="11"/>
        <color theme="1"/>
        <rFont val="Calibri"/>
        <family val="2"/>
        <scheme val="minor"/>
      </rPr>
      <t>; année 2 minimum 4 acquis)</t>
    </r>
  </si>
  <si>
    <t xml:space="preserve">Thématique 2 : POUSSEE POSTURE </t>
  </si>
  <si>
    <t>2.1</t>
  </si>
  <si>
    <t>Je marche en canard</t>
  </si>
  <si>
    <t>2.2</t>
  </si>
  <si>
    <t>Je fais dos plat, dos creux, dos rond</t>
  </si>
  <si>
    <t>2.3</t>
  </si>
  <si>
    <t>Je me déplace en 4 appuis dans les 4 directions</t>
  </si>
  <si>
    <t>2.4</t>
  </si>
  <si>
    <t>Je saute à 2 pieds par-dessus un ballon en étant équilibré à la réception</t>
  </si>
  <si>
    <t>2.5</t>
  </si>
  <si>
    <t>Je pousse pour gagner le ballon</t>
  </si>
  <si>
    <t>2.6</t>
  </si>
  <si>
    <t>Je réalise le pont extension cervicale durant 5 sec</t>
  </si>
  <si>
    <t>2.7</t>
  </si>
  <si>
    <t>Je fais une roulade de judo épaule gauche et épaule droite</t>
  </si>
  <si>
    <r>
      <t xml:space="preserve">TOTAL THEMATIQUE 2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année 1 minimum : 4 acquis</t>
    </r>
    <r>
      <rPr>
        <sz val="11"/>
        <color theme="1"/>
        <rFont val="Calibri"/>
        <family val="2"/>
        <scheme val="minor"/>
      </rPr>
      <t xml:space="preserve"> ; année 2 minimum 6 acquis)</t>
    </r>
  </si>
  <si>
    <t>Thématique 3 : PLAQUAGE  (Gauche : G ; Droite : D)</t>
  </si>
  <si>
    <t>3.1a</t>
  </si>
  <si>
    <t xml:space="preserve">Plaquage D : Je cible la taille et j’y engage mon épaule </t>
  </si>
  <si>
    <t>3.1b</t>
  </si>
  <si>
    <t xml:space="preserve">Plaquage G : Je cible la taille et j’y engage mon épaule </t>
  </si>
  <si>
    <t>3.2a</t>
  </si>
  <si>
    <t>Plaquage D : Je place ma tête du bon côté sur le flan du porteur de balle (tête contre le dos de l’adversaire)</t>
  </si>
  <si>
    <t>3.2b</t>
  </si>
  <si>
    <t>Plaquage G : Je place ma tête du bon côté sur le flan du porteur de balle (tête contre le dos de l’adversaire)</t>
  </si>
  <si>
    <t>3.3a</t>
  </si>
  <si>
    <t xml:space="preserve">Plaquage D : Je serre fort les bras et ma tête reste collée au plaqué jusqu’à la fin du plaquage </t>
  </si>
  <si>
    <t>3.3b</t>
  </si>
  <si>
    <t xml:space="preserve">Plaquage G : Je serre fort les bras et ma tête reste collée au plaqué jusqu’à la fin du plaquage </t>
  </si>
  <si>
    <t>3.4a</t>
  </si>
  <si>
    <t>Plaquage D :  Je pousse sur les jambes pour déséquilibrer le porteur de balle</t>
  </si>
  <si>
    <t>3.4b</t>
  </si>
  <si>
    <t>Plaquage G :  Je pousse sur les jambes pour déséquilibrer le porteur de balle</t>
  </si>
  <si>
    <t>3.5a</t>
  </si>
  <si>
    <t>Plaquage D : Je fais tomber rapidement le porteur de balle</t>
  </si>
  <si>
    <t>3.5b</t>
  </si>
  <si>
    <t>Plaquage G : Je fais tomber rapidement le porteur de balle</t>
  </si>
  <si>
    <r>
      <t xml:space="preserve">TOTAL THEMATIQUE 3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année 1 minimum : 5 acquis</t>
    </r>
    <r>
      <rPr>
        <sz val="11"/>
        <color theme="1"/>
        <rFont val="Calibri"/>
        <family val="2"/>
        <scheme val="minor"/>
      </rPr>
      <t xml:space="preserve"> ; année 2 minimum 7 acquis)</t>
    </r>
  </si>
  <si>
    <t>Thématique 4 : REGLES DU JEU</t>
  </si>
  <si>
    <t>Je connais la règle du plaquage</t>
  </si>
  <si>
    <t>4.1</t>
  </si>
  <si>
    <t>Je connais la règle du ruck et ses lignes de hors-jeu</t>
  </si>
  <si>
    <t>4.2</t>
  </si>
  <si>
    <t>Je connais la règle du maul et ses lignes de hors-jeu</t>
  </si>
  <si>
    <t>4.3</t>
  </si>
  <si>
    <t xml:space="preserve">Je connais et respecte les règles de sécurité </t>
  </si>
  <si>
    <t>4.4</t>
  </si>
  <si>
    <t>Je connais les différentes formes de pratique de ma catégorie</t>
  </si>
  <si>
    <r>
      <t>TOTAL THEMATIQUE 4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année 1 minimum : 3 acquis</t>
    </r>
    <r>
      <rPr>
        <sz val="11"/>
        <color theme="1"/>
        <rFont val="Calibri"/>
        <family val="2"/>
        <scheme val="minor"/>
      </rPr>
      <t xml:space="preserve"> ; année 2 minimum 4 acquis)</t>
    </r>
  </si>
  <si>
    <t xml:space="preserve">Thématique 5 : HABILITES MAINS / PIEDS </t>
  </si>
  <si>
    <t>Habilité main :</t>
  </si>
  <si>
    <t>5.1</t>
  </si>
  <si>
    <t>Je réceptionner un ballon en mouvement</t>
  </si>
  <si>
    <t>5.2</t>
  </si>
  <si>
    <t>Je réalise la passe en mouvement sans me bloquer sur les appuis</t>
  </si>
  <si>
    <t>5.3</t>
  </si>
  <si>
    <t>J'ai une trajectoire de passe tendue</t>
  </si>
  <si>
    <t>5.4</t>
  </si>
  <si>
    <t>J'envoie le ballon à un partenaire à droite à 4m qui peut le réceptionner</t>
  </si>
  <si>
    <t>5.5</t>
  </si>
  <si>
    <t>J'envoie le ballon à un partenaire à gauche à 4m qui peut le réceptionner</t>
  </si>
  <si>
    <r>
      <t>Habilité pied</t>
    </r>
    <r>
      <rPr>
        <sz val="11"/>
        <color theme="1"/>
        <rFont val="Calibri"/>
        <family val="2"/>
        <scheme val="minor"/>
      </rPr>
      <t> :</t>
    </r>
  </si>
  <si>
    <t>5.6</t>
  </si>
  <si>
    <t>Je réalise un coup de pied franc décollé du sol</t>
  </si>
  <si>
    <t>5.7</t>
  </si>
  <si>
    <t>Je maîtrise le drop</t>
  </si>
  <si>
    <t>5.8</t>
  </si>
  <si>
    <t>Je botte un ballon de volée</t>
  </si>
  <si>
    <t>5.9</t>
  </si>
  <si>
    <t>Je vise une cible avec jeu au pied rasant (motricité fine)</t>
  </si>
  <si>
    <t>5.10</t>
  </si>
  <si>
    <t>Je pousse le ballon au sol dans la course</t>
  </si>
  <si>
    <r>
      <t>TOTAL THEMATIQUE 5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 xml:space="preserve">année 1 minimum : 5 acquis </t>
    </r>
    <r>
      <rPr>
        <sz val="11"/>
        <color theme="1"/>
        <rFont val="Calibri"/>
        <family val="2"/>
        <scheme val="minor"/>
      </rPr>
      <t>; année 2 minimum 7 acquis)</t>
    </r>
  </si>
  <si>
    <t>Thématique 6 : LECTURE DU JEU</t>
  </si>
  <si>
    <t>6.1</t>
  </si>
  <si>
    <t>Pré agit : je me démarque</t>
  </si>
  <si>
    <t>6.2</t>
  </si>
  <si>
    <t>Pré agit : j'adapte sa profondeur</t>
  </si>
  <si>
    <t>6.3</t>
  </si>
  <si>
    <t>J'avance avec de la vitesse / Vers l’en-but adverse</t>
  </si>
  <si>
    <t>6.4</t>
  </si>
  <si>
    <t>Je prends en compte mon partenaire / Adversaire (tourne la tête / je regarde)</t>
  </si>
  <si>
    <t>6.5</t>
  </si>
  <si>
    <t>Je fais le bon choix : Passe au partenaire / Garde et Perce</t>
  </si>
  <si>
    <t>6.6</t>
  </si>
  <si>
    <t>Essai : Je marque / je fais marquer</t>
  </si>
  <si>
    <r>
      <t>TOTAL THEMATIQUE 6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année 1 minimum : 3 acquis</t>
    </r>
    <r>
      <rPr>
        <sz val="11"/>
        <color theme="1"/>
        <rFont val="Calibri"/>
        <family val="2"/>
        <scheme val="minor"/>
      </rPr>
      <t xml:space="preserve"> ; année 2 minimum 4 acquis)</t>
    </r>
  </si>
  <si>
    <r>
      <t xml:space="preserve">RESULTATS M10 - 1ère année 
</t>
    </r>
    <r>
      <rPr>
        <b/>
        <sz val="11"/>
        <color theme="0"/>
        <rFont val="Calibri"/>
        <family val="2"/>
        <scheme val="minor"/>
      </rPr>
      <t xml:space="preserve">Smiley vert : année validée ; Smiley orange : année non validée </t>
    </r>
  </si>
  <si>
    <r>
      <t>M10
2</t>
    </r>
    <r>
      <rPr>
        <b/>
        <vertAlign val="superscript"/>
        <sz val="28"/>
        <color theme="0"/>
        <rFont val="Calibri"/>
        <family val="2"/>
        <scheme val="minor"/>
      </rPr>
      <t>ème</t>
    </r>
    <r>
      <rPr>
        <b/>
        <sz val="28"/>
        <color theme="0"/>
        <rFont val="Calibri"/>
        <family val="2"/>
        <scheme val="minor"/>
      </rPr>
      <t xml:space="preserve"> année
</t>
    </r>
  </si>
  <si>
    <r>
      <t xml:space="preserve">Cette grille concerne les joueurs, joueuses en </t>
    </r>
    <r>
      <rPr>
        <b/>
        <i/>
        <u/>
        <sz val="11"/>
        <color theme="1"/>
        <rFont val="Calibri"/>
        <family val="2"/>
        <scheme val="minor"/>
      </rPr>
      <t>deuxième année de M10 uniquement</t>
    </r>
    <r>
      <rPr>
        <i/>
        <sz val="11"/>
        <color theme="1"/>
        <rFont val="Calibri"/>
        <family val="2"/>
        <scheme val="minor"/>
      </rPr>
      <t xml:space="preserve">
Compléter uniquement les cases blanches :
      - Une </t>
    </r>
    <r>
      <rPr>
        <b/>
        <i/>
        <sz val="11"/>
        <color theme="1"/>
        <rFont val="Calibri"/>
        <family val="2"/>
        <scheme val="minor"/>
      </rPr>
      <t>colonne par joueur</t>
    </r>
    <r>
      <rPr>
        <i/>
        <sz val="11"/>
        <color theme="1"/>
        <rFont val="Calibri"/>
        <family val="2"/>
        <scheme val="minor"/>
      </rPr>
      <t xml:space="preserve">
      - Indiquer un symbole "</t>
    </r>
    <r>
      <rPr>
        <b/>
        <i/>
        <sz val="11"/>
        <color theme="1"/>
        <rFont val="Calibri"/>
        <family val="2"/>
        <scheme val="minor"/>
      </rPr>
      <t>x</t>
    </r>
    <r>
      <rPr>
        <i/>
        <sz val="11"/>
        <color theme="1"/>
        <rFont val="Calibri"/>
        <family val="2"/>
        <scheme val="minor"/>
      </rPr>
      <t xml:space="preserve">" ou du texte si </t>
    </r>
    <r>
      <rPr>
        <b/>
        <i/>
        <sz val="11"/>
        <color theme="1"/>
        <rFont val="Calibri"/>
        <family val="2"/>
        <scheme val="minor"/>
      </rPr>
      <t>Acquis</t>
    </r>
    <r>
      <rPr>
        <i/>
        <sz val="11"/>
        <color theme="1"/>
        <rFont val="Calibri"/>
        <family val="2"/>
        <scheme val="minor"/>
      </rPr>
      <t xml:space="preserve"> - </t>
    </r>
    <r>
      <rPr>
        <b/>
        <i/>
        <sz val="11"/>
        <color theme="1"/>
        <rFont val="Calibri"/>
        <family val="2"/>
        <scheme val="minor"/>
      </rPr>
      <t>Laisser la case vide</t>
    </r>
    <r>
      <rPr>
        <i/>
        <sz val="11"/>
        <color theme="1"/>
        <rFont val="Calibri"/>
        <family val="2"/>
        <scheme val="minor"/>
      </rPr>
      <t xml:space="preserve"> si </t>
    </r>
    <r>
      <rPr>
        <b/>
        <i/>
        <sz val="11"/>
        <color theme="1"/>
        <rFont val="Calibri"/>
        <family val="2"/>
        <scheme val="minor"/>
      </rPr>
      <t>en cours d'acquisition ou non acquis</t>
    </r>
    <r>
      <rPr>
        <i/>
        <sz val="11"/>
        <color theme="1"/>
        <rFont val="Calibri"/>
        <family val="2"/>
        <scheme val="minor"/>
      </rPr>
      <t xml:space="preserve">
      - Les </t>
    </r>
    <r>
      <rPr>
        <b/>
        <i/>
        <sz val="11"/>
        <color theme="1"/>
        <rFont val="Calibri"/>
        <family val="2"/>
        <scheme val="minor"/>
      </rPr>
      <t xml:space="preserve">smileys apparaissent automatiquement </t>
    </r>
    <r>
      <rPr>
        <i/>
        <sz val="11"/>
        <color theme="1"/>
        <rFont val="Calibri"/>
        <family val="2"/>
        <scheme val="minor"/>
      </rPr>
      <t xml:space="preserve">en fonction des acquis du joueur (bien respecter la condition précédente)
Pour chaque thèmatique </t>
    </r>
    <r>
      <rPr>
        <b/>
        <i/>
        <sz val="11"/>
        <color theme="1"/>
        <rFont val="Calibri"/>
        <family val="2"/>
        <scheme val="minor"/>
      </rPr>
      <t>un nombre d'acquis minimum</t>
    </r>
    <r>
      <rPr>
        <i/>
        <sz val="11"/>
        <color theme="1"/>
        <rFont val="Calibri"/>
        <family val="2"/>
        <scheme val="minor"/>
      </rPr>
      <t xml:space="preserve"> est nécessaire : si le smiley de la thématique est </t>
    </r>
    <r>
      <rPr>
        <b/>
        <i/>
        <sz val="11"/>
        <color theme="1"/>
        <rFont val="Calibri"/>
        <family val="2"/>
        <scheme val="minor"/>
      </rPr>
      <t>"vert"</t>
    </r>
    <r>
      <rPr>
        <i/>
        <sz val="11"/>
        <color theme="1"/>
        <rFont val="Calibri"/>
        <family val="2"/>
        <scheme val="minor"/>
      </rPr>
      <t xml:space="preserve"> la </t>
    </r>
    <r>
      <rPr>
        <b/>
        <i/>
        <sz val="11"/>
        <color theme="1"/>
        <rFont val="Calibri"/>
        <family val="2"/>
        <scheme val="minor"/>
      </rPr>
      <t>thématique est validée,</t>
    </r>
    <r>
      <rPr>
        <i/>
        <sz val="11"/>
        <color theme="1"/>
        <rFont val="Calibri"/>
        <family val="2"/>
        <scheme val="minor"/>
      </rPr>
      <t xml:space="preserve"> si le smiley est </t>
    </r>
    <r>
      <rPr>
        <b/>
        <i/>
        <sz val="11"/>
        <color theme="1"/>
        <rFont val="Calibri"/>
        <family val="2"/>
        <scheme val="minor"/>
      </rPr>
      <t>"orange" la thèmatique n'est pas validée</t>
    </r>
    <r>
      <rPr>
        <i/>
        <sz val="11"/>
        <color theme="1"/>
        <rFont val="Calibri"/>
        <family val="2"/>
        <scheme val="minor"/>
      </rPr>
      <t xml:space="preserve">
      - Les critères en </t>
    </r>
    <r>
      <rPr>
        <b/>
        <i/>
        <sz val="11"/>
        <color theme="1"/>
        <rFont val="Calibri"/>
        <family val="2"/>
        <scheme val="minor"/>
      </rPr>
      <t>rouge</t>
    </r>
    <r>
      <rPr>
        <i/>
        <sz val="11"/>
        <color theme="1"/>
        <rFont val="Calibri"/>
        <family val="2"/>
        <scheme val="minor"/>
      </rPr>
      <t xml:space="preserve"> doivent </t>
    </r>
    <r>
      <rPr>
        <b/>
        <i/>
        <sz val="11"/>
        <color theme="1"/>
        <rFont val="Calibri"/>
        <family val="2"/>
        <scheme val="minor"/>
      </rPr>
      <t>obligatoirement être acquis</t>
    </r>
    <r>
      <rPr>
        <i/>
        <sz val="11"/>
        <color theme="1"/>
        <rFont val="Calibri"/>
        <family val="2"/>
        <scheme val="minor"/>
      </rPr>
      <t xml:space="preserve"> pour valider le thème 
Pour </t>
    </r>
    <r>
      <rPr>
        <b/>
        <i/>
        <sz val="11"/>
        <color theme="1"/>
        <rFont val="Calibri"/>
        <family val="2"/>
        <scheme val="minor"/>
      </rPr>
      <t>valider la seconde année</t>
    </r>
    <r>
      <rPr>
        <i/>
        <sz val="11"/>
        <color theme="1"/>
        <rFont val="Calibri"/>
        <family val="2"/>
        <scheme val="minor"/>
      </rPr>
      <t xml:space="preserve">, le joueur devra avoir validé les </t>
    </r>
    <r>
      <rPr>
        <b/>
        <i/>
        <sz val="11"/>
        <color theme="1"/>
        <rFont val="Calibri"/>
        <family val="2"/>
        <scheme val="minor"/>
      </rPr>
      <t>3 premieres thématiques plus deux autres thématiques minimum</t>
    </r>
    <r>
      <rPr>
        <i/>
        <sz val="11"/>
        <color theme="1"/>
        <rFont val="Calibri"/>
        <family val="2"/>
        <scheme val="minor"/>
      </rPr>
      <t xml:space="preserve">
      - La validation de la seconde année M10 se symbolise par un </t>
    </r>
    <r>
      <rPr>
        <b/>
        <i/>
        <sz val="11"/>
        <color theme="1"/>
        <rFont val="Calibri"/>
        <family val="2"/>
        <scheme val="minor"/>
      </rPr>
      <t>grand</t>
    </r>
    <r>
      <rPr>
        <i/>
        <sz val="11"/>
        <color theme="1"/>
        <rFont val="Calibri"/>
        <family val="2"/>
        <scheme val="minor"/>
      </rPr>
      <t xml:space="preserve"> "</t>
    </r>
    <r>
      <rPr>
        <b/>
        <i/>
        <sz val="11"/>
        <color theme="1"/>
        <rFont val="Calibri"/>
        <family val="2"/>
        <scheme val="minor"/>
      </rPr>
      <t>smiley vert"</t>
    </r>
    <r>
      <rPr>
        <i/>
        <sz val="11"/>
        <color theme="1"/>
        <rFont val="Calibri"/>
        <family val="2"/>
        <scheme val="minor"/>
      </rPr>
      <t xml:space="preserve"> en </t>
    </r>
    <r>
      <rPr>
        <b/>
        <i/>
        <sz val="11"/>
        <color theme="1"/>
        <rFont val="Calibri"/>
        <family val="2"/>
        <scheme val="minor"/>
      </rPr>
      <t>fin de page,</t>
    </r>
    <r>
      <rPr>
        <i/>
        <sz val="11"/>
        <color theme="1"/>
        <rFont val="Calibri"/>
        <family val="2"/>
        <scheme val="minor"/>
      </rPr>
      <t xml:space="preserve"> si un </t>
    </r>
    <r>
      <rPr>
        <b/>
        <i/>
        <sz val="11"/>
        <color theme="1"/>
        <rFont val="Calibri"/>
        <family val="2"/>
        <scheme val="minor"/>
      </rPr>
      <t>grand "smiley orange"</t>
    </r>
    <r>
      <rPr>
        <i/>
        <sz val="11"/>
        <color theme="1"/>
        <rFont val="Calibri"/>
        <family val="2"/>
        <scheme val="minor"/>
      </rPr>
      <t xml:space="preserve"> apparait la seconde année M10 </t>
    </r>
    <r>
      <rPr>
        <b/>
        <i/>
        <sz val="11"/>
        <color theme="1"/>
        <rFont val="Calibri"/>
        <family val="2"/>
        <scheme val="minor"/>
      </rPr>
      <t>n'est pas validée</t>
    </r>
  </si>
  <si>
    <t>raphael</t>
  </si>
  <si>
    <r>
      <t>TOTAL THEMATIQUE 1</t>
    </r>
    <r>
      <rPr>
        <sz val="11"/>
        <color theme="1"/>
        <rFont val="Calibri"/>
        <family val="2"/>
        <scheme val="minor"/>
      </rPr>
      <t xml:space="preserve"> (année 1 minimum : 3 acquis ; </t>
    </r>
    <r>
      <rPr>
        <b/>
        <sz val="11"/>
        <color theme="1"/>
        <rFont val="Calibri"/>
        <family val="2"/>
        <scheme val="minor"/>
      </rPr>
      <t>année 2 minimum 4 acquis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</si>
  <si>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rgb="FF000000"/>
        <rFont val="Calibri"/>
        <family val="2"/>
      </rPr>
      <t>TOTAL THEMATIQUE 2</t>
    </r>
    <r>
      <rPr>
        <sz val="11"/>
        <color rgb="FF000000"/>
        <rFont val="Calibri"/>
        <family val="2"/>
      </rPr>
      <t xml:space="preserve"> (année 1 minimum : 4 acquis ; </t>
    </r>
    <r>
      <rPr>
        <b/>
        <sz val="11"/>
        <color rgb="FF000000"/>
        <rFont val="Calibri"/>
        <family val="2"/>
      </rPr>
      <t>année 2 minimum 6 acquis</t>
    </r>
    <r>
      <rPr>
        <sz val="11"/>
        <color rgb="FF000000"/>
        <rFont val="Calibri"/>
        <family val="2"/>
      </rPr>
      <t>)</t>
    </r>
  </si>
  <si>
    <t>Plaquage D : Je place ma tête du bon côté sur le flan du porteur de balle  (tête contre le dos de l’adversaire)</t>
  </si>
  <si>
    <t>Plaquage G : Je place ma tête du bon côté sur le flan du porteur de balle  (tête contre le dos de l’adversaire)</t>
  </si>
  <si>
    <r>
      <t>TOTAL THEMATIQUE 3 (</t>
    </r>
    <r>
      <rPr>
        <sz val="11"/>
        <color theme="1"/>
        <rFont val="Calibri"/>
        <family val="2"/>
        <scheme val="minor"/>
      </rPr>
      <t xml:space="preserve">année 1 minimum : 5 acquis </t>
    </r>
    <r>
      <rPr>
        <b/>
        <sz val="11"/>
        <color theme="1"/>
        <rFont val="Calibri"/>
        <family val="2"/>
        <scheme val="minor"/>
      </rPr>
      <t>; année 2 minimum 7 acquis)</t>
    </r>
  </si>
  <si>
    <t xml:space="preserve">Je connais la règle de la mêlée et ses lignes de hors-jeu </t>
  </si>
  <si>
    <t>Je connais et respecte les règles de sécurité</t>
  </si>
  <si>
    <r>
      <t>TOTAL THEMATIQUE 4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année 1 minimum : 3 acquis </t>
    </r>
    <r>
      <rPr>
        <b/>
        <sz val="11"/>
        <color theme="1"/>
        <rFont val="Calibri"/>
        <family val="2"/>
        <scheme val="minor"/>
      </rPr>
      <t>;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année 2 minimum 4 acquis)</t>
    </r>
  </si>
  <si>
    <t>Je réceptionne un ballon en mouvement</t>
  </si>
  <si>
    <r>
      <t>TOTAL THEMATIQUE 5</t>
    </r>
    <r>
      <rPr>
        <sz val="11"/>
        <color theme="1"/>
        <rFont val="Calibri"/>
        <family val="2"/>
        <scheme val="minor"/>
      </rPr>
      <t xml:space="preserve"> (année 1 minimum : 5 acquis ;</t>
    </r>
    <r>
      <rPr>
        <b/>
        <sz val="11"/>
        <color theme="1"/>
        <rFont val="Calibri"/>
        <family val="2"/>
        <scheme val="minor"/>
      </rPr>
      <t xml:space="preserve"> année 2 minimum 7 acquis</t>
    </r>
    <r>
      <rPr>
        <sz val="11"/>
        <color theme="1"/>
        <rFont val="Calibri"/>
        <family val="2"/>
        <scheme val="minor"/>
      </rPr>
      <t>)</t>
    </r>
  </si>
  <si>
    <r>
      <t>TOTAL THEMATIQUE 6</t>
    </r>
    <r>
      <rPr>
        <sz val="11"/>
        <color theme="1"/>
        <rFont val="Calibri"/>
        <family val="2"/>
        <scheme val="minor"/>
      </rPr>
      <t xml:space="preserve"> (année 1 minimum : 3 acquis ;</t>
    </r>
    <r>
      <rPr>
        <b/>
        <sz val="11"/>
        <color theme="1"/>
        <rFont val="Calibri"/>
        <family val="2"/>
        <scheme val="minor"/>
      </rPr>
      <t xml:space="preserve"> année 2 minimum 4 acquis</t>
    </r>
    <r>
      <rPr>
        <sz val="11"/>
        <color theme="1"/>
        <rFont val="Calibri"/>
        <family val="2"/>
        <scheme val="minor"/>
      </rPr>
      <t>)</t>
    </r>
  </si>
  <si>
    <r>
      <t xml:space="preserve">RESULTATS M10 - 2ème année : 
</t>
    </r>
    <r>
      <rPr>
        <b/>
        <sz val="11"/>
        <color theme="0"/>
        <rFont val="Calibri"/>
        <family val="2"/>
        <scheme val="minor"/>
      </rPr>
      <t xml:space="preserve">Smiley vert : année validée ; Smiley orange : année non validée </t>
    </r>
  </si>
  <si>
    <t>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</si>
</sst>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20"/>
      <color theme="1"/>
      <name val="Wingdings"/>
      <charset val="2"/>
    </font>
    <font>
      <b/>
      <sz val="40"/>
      <color theme="1"/>
      <name val="Wingdings"/>
      <charset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6"/>
      <color theme="1"/>
      <name val="Wingdings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vertAlign val="superscript"/>
      <sz val="28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6CE3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0" xfId="0" applyFont="1"/>
    <xf numFmtId="0" fontId="10" fillId="0" borderId="1" xfId="0" applyFont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left" vertical="center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0" fontId="21" fillId="3" borderId="2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/>
    </xf>
    <xf numFmtId="0" fontId="13" fillId="3" borderId="2" xfId="0" applyFont="1" applyFill="1" applyBorder="1" applyAlignment="1">
      <alignment horizontal="center" vertical="top"/>
    </xf>
    <xf numFmtId="0" fontId="13" fillId="3" borderId="4" xfId="0" applyFont="1" applyFill="1" applyBorder="1" applyAlignment="1">
      <alignment horizontal="center" vertical="top"/>
    </xf>
    <xf numFmtId="0" fontId="0" fillId="3" borderId="2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8"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</dxfs>
  <tableStyles count="0" defaultTableStyle="TableStyleMedium2" defaultPivotStyle="PivotStyleLight16"/>
  <colors>
    <mruColors>
      <color rgb="FFA6CE39"/>
      <color rgb="FF7AC40C"/>
      <color rgb="FF00CC00"/>
      <color rgb="FF14A8BC"/>
      <color rgb="FFD5F6FB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211669</xdr:colOff>
      <xdr:row>2</xdr:row>
      <xdr:rowOff>116416</xdr:rowOff>
    </xdr:from>
    <xdr:to>
      <xdr:col>1</xdr:col>
      <xdr:colOff>1126828</xdr:colOff>
      <xdr:row>2</xdr:row>
      <xdr:rowOff>1124503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2" y="1206499"/>
          <a:ext cx="926589" cy="994752"/>
        </a:xfrm>
        <a:prstGeom prst="rect">
          <a:avLst/>
        </a:prstGeom>
      </xdr:spPr>
    </xdr:pic>
    <xdr:clientData/>
  </xdr:twoCellAnchor>
  <xdr:twoCellAnchor editAs="oneCell">
    <xdr:from>
      <xdr:col>11</xdr:col>
      <xdr:colOff>142875</xdr:colOff>
      <xdr:row>1</xdr:row>
      <xdr:rowOff>83343</xdr:rowOff>
    </xdr:from>
    <xdr:to>
      <xdr:col>12</xdr:col>
      <xdr:colOff>326290</xdr:colOff>
      <xdr:row>2</xdr:row>
      <xdr:rowOff>132336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8094" y="488156"/>
          <a:ext cx="683001" cy="7238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296334</xdr:colOff>
      <xdr:row>2</xdr:row>
      <xdr:rowOff>95250</xdr:rowOff>
    </xdr:from>
    <xdr:to>
      <xdr:col>1</xdr:col>
      <xdr:colOff>1222923</xdr:colOff>
      <xdr:row>2</xdr:row>
      <xdr:rowOff>1082382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17" y="1185333"/>
          <a:ext cx="926589" cy="994752"/>
        </a:xfrm>
        <a:prstGeom prst="rect">
          <a:avLst/>
        </a:prstGeom>
      </xdr:spPr>
    </xdr:pic>
    <xdr:clientData/>
  </xdr:twoCellAnchor>
  <xdr:twoCellAnchor editAs="oneCell">
    <xdr:from>
      <xdr:col>11</xdr:col>
      <xdr:colOff>105833</xdr:colOff>
      <xdr:row>1</xdr:row>
      <xdr:rowOff>105833</xdr:rowOff>
    </xdr:from>
    <xdr:to>
      <xdr:col>12</xdr:col>
      <xdr:colOff>302001</xdr:colOff>
      <xdr:row>2</xdr:row>
      <xdr:rowOff>152339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1500" y="518583"/>
          <a:ext cx="683001" cy="72383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phael Pallotta" id="{D21330BE-1D6E-4A15-A6DC-1CC8B651AD6D}" userId="S::raphael.pallotta_ext@ffr.fr::1d6241bc-efc1-4c96-b748-708f93a2ce94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3" dT="2023-03-21T10:11:56.90" personId="{D21330BE-1D6E-4A15-A6DC-1CC8B651AD6D}" id="{935FE5B8-C345-4946-8A2F-F1F6A4B2ABF2}">
    <text xml:space="preserve">Combien d'acquis minimum maintenant ? </text>
  </threadedComment>
  <threadedComment ref="A42" dT="2023-03-21T10:11:28.02" personId="{D21330BE-1D6E-4A15-A6DC-1CC8B651AD6D}" id="{545E10EE-85D0-413A-A5EC-163A406E1689}">
    <text xml:space="preserve">Combien d'acquis minimum maintenant ?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6CE39"/>
    <pageSetUpPr fitToPage="1"/>
  </sheetPr>
  <dimension ref="A1:M65"/>
  <sheetViews>
    <sheetView tabSelected="1" topLeftCell="A12" zoomScale="90" zoomScaleNormal="90" workbookViewId="0">
      <selection activeCell="A37" sqref="A37:XFD37"/>
    </sheetView>
  </sheetViews>
  <sheetFormatPr baseColWidth="10" defaultColWidth="11.44140625" defaultRowHeight="14.4" x14ac:dyDescent="0.3"/>
  <cols>
    <col min="1" max="1" width="4.88671875" style="2" bestFit="1" customWidth="1"/>
    <col min="2" max="2" width="26.6640625" style="2" customWidth="1"/>
    <col min="3" max="3" width="64.109375" style="1" customWidth="1"/>
    <col min="4" max="13" width="7.33203125" style="2" customWidth="1"/>
  </cols>
  <sheetData>
    <row r="1" spans="1:13" ht="32.25" customHeight="1" x14ac:dyDescent="0.3">
      <c r="A1" s="34" t="s">
        <v>0</v>
      </c>
      <c r="B1" s="35"/>
      <c r="C1" s="32" t="s">
        <v>1</v>
      </c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53.25" customHeight="1" x14ac:dyDescent="0.3">
      <c r="A2" s="35"/>
      <c r="B2" s="35"/>
      <c r="C2" s="41" t="s">
        <v>2</v>
      </c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ht="108.75" customHeight="1" x14ac:dyDescent="0.3">
      <c r="A3" s="36"/>
      <c r="B3" s="37"/>
      <c r="C3" s="44"/>
      <c r="D3" s="45"/>
      <c r="E3" s="45"/>
      <c r="F3" s="45"/>
      <c r="G3" s="45"/>
      <c r="H3" s="45"/>
      <c r="I3" s="45"/>
      <c r="J3" s="45"/>
      <c r="K3" s="45"/>
      <c r="L3" s="45"/>
      <c r="M3" s="46"/>
    </row>
    <row r="4" spans="1:13" ht="42" customHeight="1" x14ac:dyDescent="0.3">
      <c r="A4" s="50" t="s">
        <v>3</v>
      </c>
      <c r="B4" s="50"/>
      <c r="C4" s="11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ht="42" customHeight="1" x14ac:dyDescent="0.3">
      <c r="A5" s="51" t="s">
        <v>4</v>
      </c>
      <c r="B5" s="51"/>
      <c r="C5" s="11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42" customHeight="1" x14ac:dyDescent="0.3">
      <c r="A6" s="51" t="s">
        <v>5</v>
      </c>
      <c r="B6" s="51"/>
      <c r="C6" s="11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10" customFormat="1" ht="18.75" customHeight="1" x14ac:dyDescent="0.35">
      <c r="A7" s="29" t="s">
        <v>6</v>
      </c>
      <c r="B7" s="30"/>
      <c r="C7" s="31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18" customHeight="1" x14ac:dyDescent="0.3">
      <c r="A8" s="4" t="s">
        <v>7</v>
      </c>
      <c r="B8" s="38" t="s">
        <v>8</v>
      </c>
      <c r="C8" s="39"/>
      <c r="D8" s="9" t="s">
        <v>9</v>
      </c>
      <c r="E8" s="9"/>
      <c r="F8" s="9"/>
      <c r="G8" s="9"/>
      <c r="H8" s="9"/>
      <c r="I8" s="9"/>
      <c r="J8" s="9"/>
      <c r="K8" s="9"/>
      <c r="L8" s="9"/>
      <c r="M8" s="9"/>
    </row>
    <row r="9" spans="1:13" ht="18" customHeight="1" x14ac:dyDescent="0.3">
      <c r="A9" s="4" t="s">
        <v>10</v>
      </c>
      <c r="B9" s="38" t="s">
        <v>11</v>
      </c>
      <c r="C9" s="39"/>
      <c r="D9" s="9" t="s">
        <v>9</v>
      </c>
      <c r="E9" s="9"/>
      <c r="F9" s="9"/>
      <c r="G9" s="9"/>
      <c r="H9" s="9"/>
      <c r="I9" s="9"/>
      <c r="J9" s="9"/>
      <c r="K9" s="9"/>
      <c r="L9" s="9"/>
      <c r="M9" s="9"/>
    </row>
    <row r="10" spans="1:13" ht="18" customHeight="1" x14ac:dyDescent="0.3">
      <c r="A10" s="4" t="s">
        <v>12</v>
      </c>
      <c r="B10" s="38" t="s">
        <v>13</v>
      </c>
      <c r="C10" s="39"/>
      <c r="D10" s="9" t="s">
        <v>9</v>
      </c>
      <c r="E10" s="9"/>
      <c r="F10" s="9"/>
      <c r="G10" s="9"/>
      <c r="H10" s="9"/>
      <c r="I10" s="9"/>
      <c r="J10" s="9"/>
      <c r="K10" s="9"/>
      <c r="L10" s="9"/>
      <c r="M10" s="9"/>
    </row>
    <row r="11" spans="1:13" ht="18" customHeight="1" x14ac:dyDescent="0.3">
      <c r="A11" s="4" t="s">
        <v>14</v>
      </c>
      <c r="B11" s="38" t="s">
        <v>15</v>
      </c>
      <c r="C11" s="3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8" customHeight="1" x14ac:dyDescent="0.3">
      <c r="A12" s="4" t="s">
        <v>16</v>
      </c>
      <c r="B12" s="38" t="s">
        <v>17</v>
      </c>
      <c r="C12" s="3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ht="18" customHeight="1" x14ac:dyDescent="0.3">
      <c r="A13" s="4" t="s">
        <v>18</v>
      </c>
      <c r="B13" s="38" t="s">
        <v>19</v>
      </c>
      <c r="C13" s="3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22.5" customHeight="1" x14ac:dyDescent="0.3">
      <c r="A14" s="22" t="s">
        <v>20</v>
      </c>
      <c r="B14" s="23"/>
      <c r="C14" s="24"/>
      <c r="D14" s="3" t="str">
        <f>IF(COUNTA(D8:D13)=0,"",IF(COUNTA(D8:D13)&lt;3,"L","J"))</f>
        <v>J</v>
      </c>
      <c r="E14" s="3" t="str">
        <f t="shared" ref="E14:M14" si="0">IF(COUNTA(E8:E13)=0,"",IF(COUNTA(E8:E13)&lt;3,"L","J"))</f>
        <v/>
      </c>
      <c r="F14" s="3" t="str">
        <f t="shared" si="0"/>
        <v/>
      </c>
      <c r="G14" s="3" t="str">
        <f t="shared" si="0"/>
        <v/>
      </c>
      <c r="H14" s="3" t="str">
        <f t="shared" si="0"/>
        <v/>
      </c>
      <c r="I14" s="3" t="str">
        <f t="shared" si="0"/>
        <v/>
      </c>
      <c r="J14" s="3" t="str">
        <f t="shared" si="0"/>
        <v/>
      </c>
      <c r="K14" s="3" t="str">
        <f t="shared" si="0"/>
        <v/>
      </c>
      <c r="L14" s="3" t="str">
        <f t="shared" si="0"/>
        <v/>
      </c>
      <c r="M14" s="3" t="str">
        <f t="shared" si="0"/>
        <v/>
      </c>
    </row>
    <row r="15" spans="1:13" ht="18" customHeight="1" x14ac:dyDescent="0.3">
      <c r="A15" s="33" t="s">
        <v>21</v>
      </c>
      <c r="B15" s="33"/>
      <c r="C15" s="33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18" customHeight="1" x14ac:dyDescent="0.3">
      <c r="A16" s="5" t="s">
        <v>22</v>
      </c>
      <c r="B16" s="28" t="s">
        <v>23</v>
      </c>
      <c r="C16" s="28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8" customHeight="1" x14ac:dyDescent="0.3">
      <c r="A17" s="5" t="s">
        <v>24</v>
      </c>
      <c r="B17" s="28" t="s">
        <v>25</v>
      </c>
      <c r="C17" s="28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8" customHeight="1" x14ac:dyDescent="0.3">
      <c r="A18" s="5" t="s">
        <v>26</v>
      </c>
      <c r="B18" s="28" t="s">
        <v>27</v>
      </c>
      <c r="C18" s="28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8" customHeight="1" x14ac:dyDescent="0.3">
      <c r="A19" s="5" t="s">
        <v>28</v>
      </c>
      <c r="B19" s="28" t="s">
        <v>29</v>
      </c>
      <c r="C19" s="28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8" customHeight="1" x14ac:dyDescent="0.3">
      <c r="A20" s="5" t="s">
        <v>30</v>
      </c>
      <c r="B20" s="28" t="s">
        <v>31</v>
      </c>
      <c r="C20" s="28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8" customHeight="1" x14ac:dyDescent="0.3">
      <c r="A21" s="5" t="s">
        <v>32</v>
      </c>
      <c r="B21" s="28" t="s">
        <v>33</v>
      </c>
      <c r="C21" s="28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8" customHeight="1" x14ac:dyDescent="0.3">
      <c r="A22" s="5" t="s">
        <v>34</v>
      </c>
      <c r="B22" s="28" t="s">
        <v>35</v>
      </c>
      <c r="C22" s="28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22.5" customHeight="1" x14ac:dyDescent="0.3">
      <c r="A23" s="22" t="s">
        <v>36</v>
      </c>
      <c r="B23" s="23"/>
      <c r="C23" s="24"/>
      <c r="D23" s="3" t="str">
        <f t="shared" ref="D23:M23" si="1">IF(COUNTA(D16:D22)=0,"",IF(COUNTA(D16:D22)&lt;4,"L","J"))</f>
        <v/>
      </c>
      <c r="E23" s="3" t="str">
        <f t="shared" si="1"/>
        <v/>
      </c>
      <c r="F23" s="3" t="str">
        <f t="shared" si="1"/>
        <v/>
      </c>
      <c r="G23" s="3" t="str">
        <f t="shared" si="1"/>
        <v/>
      </c>
      <c r="H23" s="3" t="str">
        <f t="shared" si="1"/>
        <v/>
      </c>
      <c r="I23" s="3" t="str">
        <f t="shared" si="1"/>
        <v/>
      </c>
      <c r="J23" s="3" t="str">
        <f t="shared" si="1"/>
        <v/>
      </c>
      <c r="K23" s="3" t="str">
        <f t="shared" si="1"/>
        <v/>
      </c>
      <c r="L23" s="3" t="str">
        <f t="shared" si="1"/>
        <v/>
      </c>
      <c r="M23" s="3" t="str">
        <f t="shared" si="1"/>
        <v/>
      </c>
    </row>
    <row r="24" spans="1:13" ht="18" customHeight="1" x14ac:dyDescent="0.3">
      <c r="A24" s="29" t="s">
        <v>37</v>
      </c>
      <c r="B24" s="30"/>
      <c r="C24" s="31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ht="18" customHeight="1" x14ac:dyDescent="0.3">
      <c r="A25" s="5" t="s">
        <v>38</v>
      </c>
      <c r="B25" s="18" t="s">
        <v>39</v>
      </c>
      <c r="C25" s="1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8" customHeight="1" x14ac:dyDescent="0.3">
      <c r="A26" s="5" t="s">
        <v>40</v>
      </c>
      <c r="B26" s="18" t="s">
        <v>41</v>
      </c>
      <c r="C26" s="1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8" customHeight="1" x14ac:dyDescent="0.3">
      <c r="A27" s="5" t="s">
        <v>42</v>
      </c>
      <c r="B27" s="18" t="s">
        <v>43</v>
      </c>
      <c r="C27" s="1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ht="18" customHeight="1" x14ac:dyDescent="0.3">
      <c r="A28" s="5" t="s">
        <v>44</v>
      </c>
      <c r="B28" s="18" t="s">
        <v>45</v>
      </c>
      <c r="C28" s="1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3">
      <c r="A29" s="5" t="s">
        <v>46</v>
      </c>
      <c r="B29" s="20" t="s">
        <v>47</v>
      </c>
      <c r="C29" s="21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8" customHeight="1" x14ac:dyDescent="0.3">
      <c r="A30" s="5" t="s">
        <v>48</v>
      </c>
      <c r="B30" s="20" t="s">
        <v>49</v>
      </c>
      <c r="C30" s="21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18" customHeight="1" x14ac:dyDescent="0.3">
      <c r="A31" s="5" t="s">
        <v>50</v>
      </c>
      <c r="B31" s="20" t="s">
        <v>51</v>
      </c>
      <c r="C31" s="21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8" customHeight="1" x14ac:dyDescent="0.3">
      <c r="A32" s="5" t="s">
        <v>52</v>
      </c>
      <c r="B32" s="20" t="s">
        <v>53</v>
      </c>
      <c r="C32" s="21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8" customHeight="1" x14ac:dyDescent="0.3">
      <c r="A33" s="5" t="s">
        <v>54</v>
      </c>
      <c r="B33" s="20" t="s">
        <v>55</v>
      </c>
      <c r="C33" s="21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8" customHeight="1" x14ac:dyDescent="0.3">
      <c r="A34" s="5" t="s">
        <v>56</v>
      </c>
      <c r="B34" s="20" t="s">
        <v>57</v>
      </c>
      <c r="C34" s="21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22.5" customHeight="1" x14ac:dyDescent="0.3">
      <c r="A35" s="22" t="s">
        <v>58</v>
      </c>
      <c r="B35" s="23"/>
      <c r="C35" s="24"/>
      <c r="D35" s="3" t="str">
        <f>IF(COUNTA(D25:D34)=0,"",IF(COUNTA(D25:D28)&lt;4,"L",IF(AND(COUNTA(D25),COUNTA(D26),COUNTA(D27),COUNTA(D28)),IF(SUM(COUNTA(D29:D34)&gt;=1),"J","L"))))</f>
        <v/>
      </c>
      <c r="E35" s="3" t="str">
        <f t="shared" ref="E35:M35" si="2">IF(COUNTA(E25:E34)=0,"",IF(COUNTA(E25:E28)&lt;4,"L",IF(AND(COUNTA(E25),COUNTA(E26),COUNTA(E27),COUNTA(E28)),IF(SUM(COUNTA(E29:E34)&gt;=1),"J","L"))))</f>
        <v/>
      </c>
      <c r="F35" s="3" t="str">
        <f t="shared" si="2"/>
        <v/>
      </c>
      <c r="G35" s="3" t="str">
        <f t="shared" si="2"/>
        <v/>
      </c>
      <c r="H35" s="3" t="str">
        <f t="shared" si="2"/>
        <v/>
      </c>
      <c r="I35" s="3" t="str">
        <f t="shared" si="2"/>
        <v/>
      </c>
      <c r="J35" s="3" t="str">
        <f t="shared" si="2"/>
        <v/>
      </c>
      <c r="K35" s="3" t="str">
        <f t="shared" si="2"/>
        <v/>
      </c>
      <c r="L35" s="3" t="str">
        <f t="shared" si="2"/>
        <v/>
      </c>
      <c r="M35" s="3" t="str">
        <f t="shared" si="2"/>
        <v/>
      </c>
    </row>
    <row r="36" spans="1:13" ht="18" customHeight="1" x14ac:dyDescent="0.3">
      <c r="A36" s="33" t="s">
        <v>59</v>
      </c>
      <c r="B36" s="33"/>
      <c r="C36" s="33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 ht="18" customHeight="1" x14ac:dyDescent="0.3">
      <c r="A37" s="54" t="s">
        <v>61</v>
      </c>
      <c r="B37" s="40" t="s">
        <v>60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3">
      <c r="A38" s="54" t="s">
        <v>63</v>
      </c>
      <c r="B38" s="40" t="s">
        <v>62</v>
      </c>
      <c r="C38" s="21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8" customHeight="1" x14ac:dyDescent="0.3">
      <c r="A39" s="54" t="s">
        <v>65</v>
      </c>
      <c r="B39" s="27" t="s">
        <v>64</v>
      </c>
      <c r="C39" s="1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8" customHeight="1" x14ac:dyDescent="0.3">
      <c r="A40" s="54" t="s">
        <v>67</v>
      </c>
      <c r="B40" s="20" t="s">
        <v>66</v>
      </c>
      <c r="C40" s="21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8" customHeight="1" x14ac:dyDescent="0.3">
      <c r="A41" s="54" t="s">
        <v>124</v>
      </c>
      <c r="B41" s="20" t="s">
        <v>68</v>
      </c>
      <c r="C41" s="21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22.5" customHeight="1" x14ac:dyDescent="0.3">
      <c r="A42" s="22" t="s">
        <v>69</v>
      </c>
      <c r="B42" s="23"/>
      <c r="C42" s="24"/>
      <c r="D42" s="3" t="str">
        <f>IF(COUNTA(D38:D41)=0,"",IF(OR(COUNTA(#REF!)=0,COUNTA(D39))=0,"L",IF(AND(COUNTA(#REF!),COUNTA(D39),SUM((COUNTA(D38:D41)&gt;=3))),"J","L")))</f>
        <v/>
      </c>
      <c r="E42" s="3" t="str">
        <f>IF(COUNTA(E38:E41)=0,"",IF(OR(COUNTA(#REF!)=0,COUNTA(E39))=0,"L",IF(AND(COUNTA(#REF!),COUNTA(E39),SUM((COUNTA(E38:E41)&gt;=3))),"J","L")))</f>
        <v/>
      </c>
      <c r="F42" s="3" t="str">
        <f>IF(COUNTA(F38:F41)=0,"",IF(OR(COUNTA(#REF!)=0,COUNTA(F39))=0,"L",IF(AND(COUNTA(#REF!),COUNTA(F39),SUM((COUNTA(F38:F41)&gt;=3))),"J","L")))</f>
        <v/>
      </c>
      <c r="G42" s="3" t="str">
        <f>IF(COUNTA(G38:G41)=0,"",IF(OR(COUNTA(#REF!)=0,COUNTA(G39))=0,"L",IF(AND(COUNTA(#REF!),COUNTA(G39),SUM((COUNTA(G38:G41)&gt;=3))),"J","L")))</f>
        <v/>
      </c>
      <c r="H42" s="3" t="str">
        <f>IF(COUNTA(H38:H41)=0,"",IF(OR(COUNTA(#REF!)=0,COUNTA(H39))=0,"L",IF(AND(COUNTA(#REF!),COUNTA(H39),SUM((COUNTA(H38:H41)&gt;=3))),"J","L")))</f>
        <v/>
      </c>
      <c r="I42" s="3" t="str">
        <f>IF(COUNTA(I38:I41)=0,"",IF(OR(COUNTA(#REF!)=0,COUNTA(I39))=0,"L",IF(AND(COUNTA(#REF!),COUNTA(I39),SUM((COUNTA(I38:I41)&gt;=3))),"J","L")))</f>
        <v/>
      </c>
      <c r="J42" s="3" t="str">
        <f>IF(COUNTA(J38:J41)=0,"",IF(OR(COUNTA(#REF!)=0,COUNTA(J39))=0,"L",IF(AND(COUNTA(#REF!),COUNTA(J39),SUM((COUNTA(J38:J41)&gt;=3))),"J","L")))</f>
        <v/>
      </c>
      <c r="K42" s="3" t="str">
        <f>IF(COUNTA(K38:K41)=0,"",IF(OR(COUNTA(#REF!)=0,COUNTA(K39))=0,"L",IF(AND(COUNTA(#REF!),COUNTA(K39),SUM((COUNTA(K38:K41)&gt;=3))),"J","L")))</f>
        <v/>
      </c>
      <c r="L42" s="3" t="str">
        <f>IF(COUNTA(L38:L41)=0,"",IF(OR(COUNTA(#REF!)=0,COUNTA(L39))=0,"L",IF(AND(COUNTA(#REF!),COUNTA(L39),SUM((COUNTA(L38:L41)&gt;=3))),"J","L")))</f>
        <v/>
      </c>
      <c r="M42" s="3" t="str">
        <f>IF(COUNTA(M38:M41)=0,"",IF(OR(COUNTA(#REF!)=0,COUNTA(M39))=0,"L",IF(AND(COUNTA(#REF!),COUNTA(M39),SUM((COUNTA(M38:M41)&gt;=3))),"J","L")))</f>
        <v/>
      </c>
    </row>
    <row r="43" spans="1:13" ht="18" customHeight="1" x14ac:dyDescent="0.3">
      <c r="A43" s="33" t="s">
        <v>70</v>
      </c>
      <c r="B43" s="33"/>
      <c r="C43" s="33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ht="18" customHeight="1" x14ac:dyDescent="0.3">
      <c r="A44" s="22" t="s">
        <v>71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</row>
    <row r="45" spans="1:13" ht="18" customHeight="1" x14ac:dyDescent="0.3">
      <c r="A45" s="5" t="s">
        <v>72</v>
      </c>
      <c r="B45" s="20" t="s">
        <v>73</v>
      </c>
      <c r="C45" s="21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8" customHeight="1" x14ac:dyDescent="0.3">
      <c r="A46" s="5" t="s">
        <v>74</v>
      </c>
      <c r="B46" s="20" t="s">
        <v>75</v>
      </c>
      <c r="C46" s="21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8" customHeight="1" x14ac:dyDescent="0.3">
      <c r="A47" s="5" t="s">
        <v>76</v>
      </c>
      <c r="B47" s="20" t="s">
        <v>77</v>
      </c>
      <c r="C47" s="21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8" customHeight="1" x14ac:dyDescent="0.3">
      <c r="A48" s="5" t="s">
        <v>78</v>
      </c>
      <c r="B48" s="20" t="s">
        <v>79</v>
      </c>
      <c r="C48" s="21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18" customHeight="1" x14ac:dyDescent="0.3">
      <c r="A49" s="5" t="s">
        <v>80</v>
      </c>
      <c r="B49" s="20" t="s">
        <v>81</v>
      </c>
      <c r="C49" s="21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8" customHeight="1" x14ac:dyDescent="0.3">
      <c r="A50" s="22" t="s">
        <v>82</v>
      </c>
      <c r="B50" s="23"/>
      <c r="C50" s="23"/>
      <c r="D50" s="13"/>
      <c r="E50" s="13"/>
      <c r="F50" s="13"/>
      <c r="G50" s="13"/>
      <c r="H50" s="13"/>
      <c r="I50" s="13"/>
      <c r="J50" s="13"/>
      <c r="K50" s="13"/>
      <c r="L50" s="13"/>
      <c r="M50" s="14"/>
    </row>
    <row r="51" spans="1:13" ht="18" customHeight="1" x14ac:dyDescent="0.3">
      <c r="A51" s="12" t="s">
        <v>83</v>
      </c>
      <c r="B51" s="18" t="s">
        <v>84</v>
      </c>
      <c r="C51" s="1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18" customHeight="1" x14ac:dyDescent="0.3">
      <c r="A52" s="12" t="s">
        <v>85</v>
      </c>
      <c r="B52" s="20" t="s">
        <v>86</v>
      </c>
      <c r="C52" s="21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8" customHeight="1" x14ac:dyDescent="0.3">
      <c r="A53" s="12" t="s">
        <v>87</v>
      </c>
      <c r="B53" s="20" t="s">
        <v>88</v>
      </c>
      <c r="C53" s="21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8" customHeight="1" x14ac:dyDescent="0.3">
      <c r="A54" s="12" t="s">
        <v>89</v>
      </c>
      <c r="B54" s="20" t="s">
        <v>90</v>
      </c>
      <c r="C54" s="21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8" customHeight="1" x14ac:dyDescent="0.3">
      <c r="A55" s="12" t="s">
        <v>91</v>
      </c>
      <c r="B55" s="20" t="s">
        <v>92</v>
      </c>
      <c r="C55" s="21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22.5" customHeight="1" x14ac:dyDescent="0.3">
      <c r="A56" s="22" t="s">
        <v>93</v>
      </c>
      <c r="B56" s="23"/>
      <c r="C56" s="24"/>
      <c r="D56" s="3" t="str">
        <f>IF(COUNTA(D45:D55)=0,"",IF(COUNTA(D51)=0,"L",IF(SUM(COUNTA(D45:D49)+(COUNTA(D51:D55)))&gt;=5,"J","L")))</f>
        <v/>
      </c>
      <c r="E56" s="3" t="str">
        <f t="shared" ref="E56:M56" si="3">IF(COUNTA(E45:E55)=0,"",IF(COUNTA(E51)=0,"L",IF(SUM(COUNTA(E45:E49)+(COUNTA(E51:E55)))&gt;=5,"J","L")))</f>
        <v/>
      </c>
      <c r="F56" s="3" t="str">
        <f t="shared" si="3"/>
        <v/>
      </c>
      <c r="G56" s="3" t="str">
        <f t="shared" si="3"/>
        <v/>
      </c>
      <c r="H56" s="3" t="str">
        <f t="shared" si="3"/>
        <v/>
      </c>
      <c r="I56" s="3" t="str">
        <f t="shared" si="3"/>
        <v/>
      </c>
      <c r="J56" s="3" t="str">
        <f t="shared" si="3"/>
        <v/>
      </c>
      <c r="K56" s="3" t="str">
        <f t="shared" si="3"/>
        <v/>
      </c>
      <c r="L56" s="3" t="str">
        <f t="shared" si="3"/>
        <v/>
      </c>
      <c r="M56" s="3" t="str">
        <f t="shared" si="3"/>
        <v/>
      </c>
    </row>
    <row r="57" spans="1:13" ht="18" customHeight="1" x14ac:dyDescent="0.3">
      <c r="A57" s="25" t="s">
        <v>94</v>
      </c>
      <c r="B57" s="25"/>
      <c r="C57" s="25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ht="18" customHeight="1" x14ac:dyDescent="0.3">
      <c r="A58" s="12" t="s">
        <v>95</v>
      </c>
      <c r="B58" s="20" t="s">
        <v>96</v>
      </c>
      <c r="C58" s="21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8" customHeight="1" x14ac:dyDescent="0.3">
      <c r="A59" s="12" t="s">
        <v>97</v>
      </c>
      <c r="B59" s="20" t="s">
        <v>98</v>
      </c>
      <c r="C59" s="21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18" customHeight="1" x14ac:dyDescent="0.3">
      <c r="A60" s="12" t="s">
        <v>99</v>
      </c>
      <c r="B60" s="20" t="s">
        <v>100</v>
      </c>
      <c r="C60" s="21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18" customHeight="1" x14ac:dyDescent="0.3">
      <c r="A61" s="12" t="s">
        <v>101</v>
      </c>
      <c r="B61" s="20" t="s">
        <v>102</v>
      </c>
      <c r="C61" s="21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8" customHeight="1" x14ac:dyDescent="0.3">
      <c r="A62" s="12" t="s">
        <v>103</v>
      </c>
      <c r="B62" s="20" t="s">
        <v>104</v>
      </c>
      <c r="C62" s="21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18" customHeight="1" x14ac:dyDescent="0.3">
      <c r="A63" s="12" t="s">
        <v>105</v>
      </c>
      <c r="B63" s="20" t="s">
        <v>106</v>
      </c>
      <c r="C63" s="21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22.5" customHeight="1" x14ac:dyDescent="0.3">
      <c r="A64" s="22" t="s">
        <v>107</v>
      </c>
      <c r="B64" s="23"/>
      <c r="C64" s="24"/>
      <c r="D64" s="3" t="str">
        <f>IF(COUNTA(D58:D63)=0,"",IF(COUNTA(D58:D63)&lt;3,"L","J"))</f>
        <v/>
      </c>
      <c r="E64" s="3" t="str">
        <f t="shared" ref="E64:M64" si="4">IF(COUNTA(E58:E63)=0,"",IF(COUNTA(E58:E63)&lt;3,"L","J"))</f>
        <v/>
      </c>
      <c r="F64" s="3" t="str">
        <f t="shared" si="4"/>
        <v/>
      </c>
      <c r="G64" s="3" t="str">
        <f t="shared" si="4"/>
        <v/>
      </c>
      <c r="H64" s="3" t="str">
        <f t="shared" si="4"/>
        <v/>
      </c>
      <c r="I64" s="3" t="str">
        <f t="shared" si="4"/>
        <v/>
      </c>
      <c r="J64" s="3" t="str">
        <f t="shared" si="4"/>
        <v/>
      </c>
      <c r="K64" s="3" t="str">
        <f t="shared" si="4"/>
        <v/>
      </c>
      <c r="L64" s="3" t="str">
        <f t="shared" si="4"/>
        <v/>
      </c>
      <c r="M64" s="3" t="str">
        <f t="shared" si="4"/>
        <v/>
      </c>
    </row>
    <row r="65" spans="1:13" ht="41.25" customHeight="1" x14ac:dyDescent="0.3">
      <c r="A65" s="47" t="s">
        <v>108</v>
      </c>
      <c r="B65" s="48"/>
      <c r="C65" s="49"/>
      <c r="D65" s="6" t="str">
        <f t="shared" ref="D65:M65" si="5">IF(SUM(COUNTIF(D14,""),COUNTIF(D23,""),COUNTIF(D35,""),COUNTIF(D42,""),COUNTIF(D56,""),COUNTIF(D64,""))=6,"",IF(OR(D14&lt;&gt;"J",D23&lt;&gt;"J",D35&lt;&gt;"J"),"L",IF(SUM(COUNTIF(D42,"J"),COUNTIF(D56,"J"),COUNTIF(D64,"J"))&lt;1,"L","J")))</f>
        <v>L</v>
      </c>
      <c r="E65" s="6" t="str">
        <f t="shared" si="5"/>
        <v/>
      </c>
      <c r="F65" s="6" t="str">
        <f t="shared" si="5"/>
        <v/>
      </c>
      <c r="G65" s="6" t="str">
        <f t="shared" si="5"/>
        <v/>
      </c>
      <c r="H65" s="6" t="str">
        <f t="shared" si="5"/>
        <v/>
      </c>
      <c r="I65" s="6" t="str">
        <f t="shared" si="5"/>
        <v/>
      </c>
      <c r="J65" s="6" t="str">
        <f t="shared" si="5"/>
        <v/>
      </c>
      <c r="K65" s="6" t="str">
        <f t="shared" si="5"/>
        <v/>
      </c>
      <c r="L65" s="6" t="str">
        <f t="shared" si="5"/>
        <v/>
      </c>
      <c r="M65" s="6" t="str">
        <f t="shared" si="5"/>
        <v/>
      </c>
    </row>
  </sheetData>
  <sheetProtection selectLockedCells="1"/>
  <mergeCells count="76">
    <mergeCell ref="A50:C50"/>
    <mergeCell ref="C2:M3"/>
    <mergeCell ref="A65:C65"/>
    <mergeCell ref="L4:L6"/>
    <mergeCell ref="M4:M6"/>
    <mergeCell ref="A14:C14"/>
    <mergeCell ref="A4:B4"/>
    <mergeCell ref="A5:B5"/>
    <mergeCell ref="A6:B6"/>
    <mergeCell ref="B20:C20"/>
    <mergeCell ref="A23:C23"/>
    <mergeCell ref="B25:C25"/>
    <mergeCell ref="B26:C26"/>
    <mergeCell ref="B27:C27"/>
    <mergeCell ref="B28:C28"/>
    <mergeCell ref="A36:C36"/>
    <mergeCell ref="A43:C43"/>
    <mergeCell ref="B8:C8"/>
    <mergeCell ref="B9:C9"/>
    <mergeCell ref="B10:C10"/>
    <mergeCell ref="B11:C11"/>
    <mergeCell ref="B12:C12"/>
    <mergeCell ref="B13:C13"/>
    <mergeCell ref="B29:C29"/>
    <mergeCell ref="B30:C30"/>
    <mergeCell ref="B31:C31"/>
    <mergeCell ref="B32:C32"/>
    <mergeCell ref="A35:C35"/>
    <mergeCell ref="B38:C38"/>
    <mergeCell ref="B37:C37"/>
    <mergeCell ref="C1:M1"/>
    <mergeCell ref="B16:C16"/>
    <mergeCell ref="B17:C17"/>
    <mergeCell ref="B18:C18"/>
    <mergeCell ref="B19:C19"/>
    <mergeCell ref="A7:C7"/>
    <mergeCell ref="A15:C15"/>
    <mergeCell ref="F4:F6"/>
    <mergeCell ref="G4:G6"/>
    <mergeCell ref="H4:H6"/>
    <mergeCell ref="I4:I6"/>
    <mergeCell ref="J4:J6"/>
    <mergeCell ref="K4:K6"/>
    <mergeCell ref="A1:B2"/>
    <mergeCell ref="A3:B3"/>
    <mergeCell ref="D4:D6"/>
    <mergeCell ref="E4:E6"/>
    <mergeCell ref="B49:C49"/>
    <mergeCell ref="B39:C39"/>
    <mergeCell ref="B40:C40"/>
    <mergeCell ref="B41:C41"/>
    <mergeCell ref="B22:C22"/>
    <mergeCell ref="B33:C33"/>
    <mergeCell ref="B34:C34"/>
    <mergeCell ref="A42:C42"/>
    <mergeCell ref="A44:M44"/>
    <mergeCell ref="B45:C45"/>
    <mergeCell ref="B46:C46"/>
    <mergeCell ref="B47:C47"/>
    <mergeCell ref="B48:C48"/>
    <mergeCell ref="B21:C21"/>
    <mergeCell ref="A24:C24"/>
    <mergeCell ref="A64:C64"/>
    <mergeCell ref="A56:C56"/>
    <mergeCell ref="B58:C58"/>
    <mergeCell ref="B59:C59"/>
    <mergeCell ref="B60:C60"/>
    <mergeCell ref="B61:C61"/>
    <mergeCell ref="A57:C57"/>
    <mergeCell ref="B63:C63"/>
    <mergeCell ref="B62:C62"/>
    <mergeCell ref="B51:C51"/>
    <mergeCell ref="B52:C52"/>
    <mergeCell ref="B53:C53"/>
    <mergeCell ref="B54:C54"/>
    <mergeCell ref="B55:C55"/>
  </mergeCells>
  <phoneticPr fontId="16" type="noConversion"/>
  <conditionalFormatting sqref="D65:M65">
    <cfRule type="expression" dxfId="27" priority="25">
      <formula>D65="L"</formula>
    </cfRule>
    <cfRule type="expression" dxfId="26" priority="26">
      <formula>$D$14="J"</formula>
    </cfRule>
  </conditionalFormatting>
  <conditionalFormatting sqref="D14:M14">
    <cfRule type="expression" dxfId="25" priority="47">
      <formula>D14="L"</formula>
    </cfRule>
    <cfRule type="expression" dxfId="24" priority="48">
      <formula>D14="J"</formula>
    </cfRule>
  </conditionalFormatting>
  <conditionalFormatting sqref="D23:M23">
    <cfRule type="expression" dxfId="23" priority="9">
      <formula>D23="L"</formula>
    </cfRule>
    <cfRule type="expression" dxfId="22" priority="10">
      <formula>D23="J"</formula>
    </cfRule>
  </conditionalFormatting>
  <conditionalFormatting sqref="D35:M35">
    <cfRule type="expression" dxfId="21" priority="7">
      <formula>D35="L"</formula>
    </cfRule>
    <cfRule type="expression" dxfId="20" priority="8">
      <formula>D35="J"</formula>
    </cfRule>
  </conditionalFormatting>
  <conditionalFormatting sqref="D42:M42">
    <cfRule type="expression" dxfId="19" priority="5">
      <formula>D42="L"</formula>
    </cfRule>
    <cfRule type="expression" dxfId="18" priority="6">
      <formula>D42="J"</formula>
    </cfRule>
  </conditionalFormatting>
  <conditionalFormatting sqref="D56:M56">
    <cfRule type="expression" dxfId="17" priority="3">
      <formula>D56="L"</formula>
    </cfRule>
    <cfRule type="expression" dxfId="16" priority="4">
      <formula>D56="J"</formula>
    </cfRule>
  </conditionalFormatting>
  <conditionalFormatting sqref="D64:M64">
    <cfRule type="expression" dxfId="15" priority="1">
      <formula>D64="L"</formula>
    </cfRule>
    <cfRule type="expression" dxfId="14" priority="2">
      <formula>D64="J"</formula>
    </cfRule>
  </conditionalFormatting>
  <pageMargins left="0.11811023622047245" right="0.11811023622047245" top="0.39370078740157483" bottom="0.19685039370078741" header="0" footer="0"/>
  <pageSetup paperSize="9" scale="55" orientation="portrait" r:id="rId1"/>
  <headerFooter>
    <oddHeader>&amp;LFFR&amp;CLivret du jeune joueur</oddHeader>
    <oddFooter>&amp;C&amp;D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6CE39"/>
    <pageSetUpPr fitToPage="1"/>
  </sheetPr>
  <dimension ref="A1:M65"/>
  <sheetViews>
    <sheetView topLeftCell="A9" zoomScale="90" zoomScaleNormal="90" workbookViewId="0">
      <selection activeCell="B45" sqref="B45:C45"/>
    </sheetView>
  </sheetViews>
  <sheetFormatPr baseColWidth="10" defaultColWidth="11.44140625" defaultRowHeight="14.4" x14ac:dyDescent="0.3"/>
  <cols>
    <col min="1" max="1" width="4.88671875" style="2" customWidth="1"/>
    <col min="2" max="2" width="26.5546875" style="2" customWidth="1"/>
    <col min="3" max="3" width="69.44140625" style="1" customWidth="1"/>
    <col min="4" max="4" width="7.44140625" style="2" customWidth="1"/>
    <col min="5" max="13" width="7.33203125" style="2" customWidth="1"/>
  </cols>
  <sheetData>
    <row r="1" spans="1:13" ht="32.25" customHeight="1" x14ac:dyDescent="0.3">
      <c r="A1" s="34" t="s">
        <v>109</v>
      </c>
      <c r="B1" s="35"/>
      <c r="C1" s="32" t="s">
        <v>1</v>
      </c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53.25" customHeight="1" x14ac:dyDescent="0.3">
      <c r="A2" s="35"/>
      <c r="B2" s="35"/>
      <c r="C2" s="41" t="s">
        <v>110</v>
      </c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ht="109.5" customHeight="1" x14ac:dyDescent="0.3">
      <c r="A3" s="36"/>
      <c r="B3" s="37"/>
      <c r="C3" s="44"/>
      <c r="D3" s="45"/>
      <c r="E3" s="45"/>
      <c r="F3" s="45"/>
      <c r="G3" s="45"/>
      <c r="H3" s="45"/>
      <c r="I3" s="45"/>
      <c r="J3" s="45"/>
      <c r="K3" s="45"/>
      <c r="L3" s="45"/>
      <c r="M3" s="46"/>
    </row>
    <row r="4" spans="1:13" ht="42" customHeight="1" x14ac:dyDescent="0.3">
      <c r="A4" s="50" t="s">
        <v>3</v>
      </c>
      <c r="B4" s="50"/>
      <c r="C4" s="11"/>
      <c r="D4" s="26" t="s">
        <v>111</v>
      </c>
      <c r="E4" s="26"/>
      <c r="F4" s="26"/>
      <c r="G4" s="26"/>
      <c r="H4" s="26"/>
      <c r="I4" s="26"/>
      <c r="J4" s="26"/>
      <c r="K4" s="26"/>
      <c r="L4" s="26"/>
      <c r="M4" s="26"/>
    </row>
    <row r="5" spans="1:13" ht="42" customHeight="1" x14ac:dyDescent="0.3">
      <c r="A5" s="51" t="s">
        <v>4</v>
      </c>
      <c r="B5" s="51"/>
      <c r="C5" s="11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ht="42" customHeight="1" x14ac:dyDescent="0.3">
      <c r="A6" s="51" t="s">
        <v>5</v>
      </c>
      <c r="B6" s="51"/>
      <c r="C6" s="11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s="10" customFormat="1" ht="18.75" customHeight="1" x14ac:dyDescent="0.35">
      <c r="A7" s="29" t="s">
        <v>6</v>
      </c>
      <c r="B7" s="30"/>
      <c r="C7" s="31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18" customHeight="1" x14ac:dyDescent="0.3">
      <c r="A8" s="4" t="s">
        <v>7</v>
      </c>
      <c r="B8" s="38" t="s">
        <v>8</v>
      </c>
      <c r="C8" s="39"/>
      <c r="D8" s="8" t="s">
        <v>9</v>
      </c>
      <c r="E8" s="8"/>
      <c r="F8" s="8"/>
      <c r="G8" s="8"/>
      <c r="H8" s="8"/>
      <c r="I8" s="8"/>
      <c r="J8" s="8"/>
      <c r="K8" s="8"/>
      <c r="L8" s="8"/>
      <c r="M8" s="8"/>
    </row>
    <row r="9" spans="1:13" ht="18" customHeight="1" x14ac:dyDescent="0.3">
      <c r="A9" s="4" t="s">
        <v>10</v>
      </c>
      <c r="B9" s="38" t="s">
        <v>11</v>
      </c>
      <c r="C9" s="39"/>
      <c r="D9" s="8" t="s">
        <v>9</v>
      </c>
      <c r="E9" s="8"/>
      <c r="F9" s="8"/>
      <c r="G9" s="8"/>
      <c r="H9" s="8"/>
      <c r="I9" s="8"/>
      <c r="J9" s="8"/>
      <c r="K9" s="8"/>
      <c r="L9" s="8"/>
      <c r="M9" s="8"/>
    </row>
    <row r="10" spans="1:13" ht="18" customHeight="1" x14ac:dyDescent="0.3">
      <c r="A10" s="4" t="s">
        <v>12</v>
      </c>
      <c r="B10" s="38" t="s">
        <v>13</v>
      </c>
      <c r="C10" s="39"/>
      <c r="D10" s="8" t="s">
        <v>9</v>
      </c>
      <c r="E10" s="8"/>
      <c r="F10" s="8"/>
      <c r="G10" s="8"/>
      <c r="H10" s="8"/>
      <c r="I10" s="8"/>
      <c r="J10" s="8"/>
      <c r="K10" s="8"/>
      <c r="L10" s="8"/>
      <c r="M10" s="8"/>
    </row>
    <row r="11" spans="1:13" ht="18" customHeight="1" x14ac:dyDescent="0.3">
      <c r="A11" s="4" t="s">
        <v>14</v>
      </c>
      <c r="B11" s="38" t="s">
        <v>15</v>
      </c>
      <c r="C11" s="39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8" customHeight="1" x14ac:dyDescent="0.3">
      <c r="A12" s="4" t="s">
        <v>16</v>
      </c>
      <c r="B12" s="38" t="s">
        <v>17</v>
      </c>
      <c r="C12" s="39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18" customHeight="1" x14ac:dyDescent="0.3">
      <c r="A13" s="4" t="s">
        <v>18</v>
      </c>
      <c r="B13" s="38" t="s">
        <v>19</v>
      </c>
      <c r="C13" s="39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2.5" customHeight="1" x14ac:dyDescent="0.3">
      <c r="A14" s="22" t="s">
        <v>112</v>
      </c>
      <c r="B14" s="23"/>
      <c r="C14" s="24"/>
      <c r="D14" s="3" t="str">
        <f>IF(COUNTA(D8:D13)=0,"",IF(COUNTA(D8:D13)&lt;4,"L","J"))</f>
        <v>L</v>
      </c>
      <c r="E14" s="3" t="str">
        <f t="shared" ref="E14:M14" si="0">IF(COUNTA(E8:E13)=0,"",IF(COUNTA(E8:E13)&lt;4,"L","J"))</f>
        <v/>
      </c>
      <c r="F14" s="3" t="str">
        <f t="shared" si="0"/>
        <v/>
      </c>
      <c r="G14" s="3" t="str">
        <f t="shared" si="0"/>
        <v/>
      </c>
      <c r="H14" s="3" t="str">
        <f t="shared" si="0"/>
        <v/>
      </c>
      <c r="I14" s="3" t="str">
        <f t="shared" si="0"/>
        <v/>
      </c>
      <c r="J14" s="3" t="str">
        <f t="shared" si="0"/>
        <v/>
      </c>
      <c r="K14" s="3" t="str">
        <f t="shared" si="0"/>
        <v/>
      </c>
      <c r="L14" s="3" t="str">
        <f t="shared" si="0"/>
        <v/>
      </c>
      <c r="M14" s="3" t="str">
        <f t="shared" si="0"/>
        <v/>
      </c>
    </row>
    <row r="15" spans="1:13" s="10" customFormat="1" ht="18.75" customHeight="1" x14ac:dyDescent="0.35">
      <c r="A15" s="29" t="s">
        <v>21</v>
      </c>
      <c r="B15" s="30"/>
      <c r="C15" s="31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ht="18" customHeight="1" x14ac:dyDescent="0.3">
      <c r="A16" s="5" t="s">
        <v>22</v>
      </c>
      <c r="B16" s="28" t="s">
        <v>23</v>
      </c>
      <c r="C16" s="28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ht="18" customHeight="1" x14ac:dyDescent="0.3">
      <c r="A17" s="5" t="s">
        <v>24</v>
      </c>
      <c r="B17" s="28" t="s">
        <v>25</v>
      </c>
      <c r="C17" s="28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ht="18" customHeight="1" x14ac:dyDescent="0.3">
      <c r="A18" s="5" t="s">
        <v>26</v>
      </c>
      <c r="B18" s="28" t="s">
        <v>27</v>
      </c>
      <c r="C18" s="28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8" customHeight="1" x14ac:dyDescent="0.3">
      <c r="A19" s="5" t="s">
        <v>28</v>
      </c>
      <c r="B19" s="28" t="s">
        <v>29</v>
      </c>
      <c r="C19" s="28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ht="18" customHeight="1" x14ac:dyDescent="0.3">
      <c r="A20" s="5" t="s">
        <v>30</v>
      </c>
      <c r="B20" s="28" t="s">
        <v>31</v>
      </c>
      <c r="C20" s="28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ht="18" customHeight="1" x14ac:dyDescent="0.3">
      <c r="A21" s="5" t="s">
        <v>32</v>
      </c>
      <c r="B21" s="28" t="s">
        <v>33</v>
      </c>
      <c r="C21" s="28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ht="18" customHeight="1" x14ac:dyDescent="0.3">
      <c r="A22" s="5" t="s">
        <v>34</v>
      </c>
      <c r="B22" s="28" t="s">
        <v>35</v>
      </c>
      <c r="C22" s="28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22.5" customHeight="1" x14ac:dyDescent="0.3">
      <c r="A23" s="52" t="s">
        <v>113</v>
      </c>
      <c r="B23" s="23"/>
      <c r="C23" s="24"/>
      <c r="D23" s="3" t="str">
        <f t="shared" ref="D23:M23" si="1">IF(COUNTA(D16:D22)=0,"",IF(COUNTA(D16:D22)&lt;6,"L","J"))</f>
        <v/>
      </c>
      <c r="E23" s="3" t="str">
        <f t="shared" si="1"/>
        <v/>
      </c>
      <c r="F23" s="3" t="str">
        <f t="shared" si="1"/>
        <v/>
      </c>
      <c r="G23" s="3" t="str">
        <f t="shared" si="1"/>
        <v/>
      </c>
      <c r="H23" s="3" t="str">
        <f t="shared" si="1"/>
        <v/>
      </c>
      <c r="I23" s="3" t="str">
        <f t="shared" si="1"/>
        <v/>
      </c>
      <c r="J23" s="3" t="str">
        <f t="shared" si="1"/>
        <v/>
      </c>
      <c r="K23" s="3" t="str">
        <f t="shared" si="1"/>
        <v/>
      </c>
      <c r="L23" s="3" t="str">
        <f t="shared" si="1"/>
        <v/>
      </c>
      <c r="M23" s="3" t="str">
        <f t="shared" si="1"/>
        <v/>
      </c>
    </row>
    <row r="24" spans="1:13" s="10" customFormat="1" ht="18.75" customHeight="1" x14ac:dyDescent="0.35">
      <c r="A24" s="29" t="s">
        <v>37</v>
      </c>
      <c r="B24" s="30"/>
      <c r="C24" s="31"/>
      <c r="D24" s="15"/>
      <c r="E24" s="15"/>
      <c r="F24" s="15"/>
      <c r="G24" s="15"/>
      <c r="H24" s="15"/>
      <c r="I24" s="15"/>
      <c r="J24" s="15"/>
      <c r="K24" s="15"/>
      <c r="L24" s="15"/>
      <c r="M24" s="15"/>
    </row>
    <row r="25" spans="1:13" ht="18" customHeight="1" x14ac:dyDescent="0.3">
      <c r="A25" s="5" t="s">
        <v>38</v>
      </c>
      <c r="B25" s="18" t="s">
        <v>39</v>
      </c>
      <c r="C25" s="1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ht="18" customHeight="1" x14ac:dyDescent="0.3">
      <c r="A26" s="5" t="s">
        <v>40</v>
      </c>
      <c r="B26" s="18" t="s">
        <v>41</v>
      </c>
      <c r="C26" s="1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18" customHeight="1" x14ac:dyDescent="0.3">
      <c r="A27" s="5" t="s">
        <v>42</v>
      </c>
      <c r="B27" s="18" t="s">
        <v>114</v>
      </c>
      <c r="C27" s="1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ht="18" customHeight="1" x14ac:dyDescent="0.3">
      <c r="A28" s="5" t="s">
        <v>44</v>
      </c>
      <c r="B28" s="18" t="s">
        <v>115</v>
      </c>
      <c r="C28" s="1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ht="18" customHeight="1" x14ac:dyDescent="0.3">
      <c r="A29" s="5" t="s">
        <v>46</v>
      </c>
      <c r="B29" s="20" t="s">
        <v>47</v>
      </c>
      <c r="C29" s="21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ht="18" customHeight="1" x14ac:dyDescent="0.3">
      <c r="A30" s="5" t="s">
        <v>48</v>
      </c>
      <c r="B30" s="20" t="s">
        <v>49</v>
      </c>
      <c r="C30" s="21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ht="18" customHeight="1" x14ac:dyDescent="0.3">
      <c r="A31" s="5" t="s">
        <v>50</v>
      </c>
      <c r="B31" s="20" t="s">
        <v>51</v>
      </c>
      <c r="C31" s="21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8" customHeight="1" x14ac:dyDescent="0.3">
      <c r="A32" s="5" t="s">
        <v>52</v>
      </c>
      <c r="B32" s="20" t="s">
        <v>53</v>
      </c>
      <c r="C32" s="21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ht="18" customHeight="1" x14ac:dyDescent="0.3">
      <c r="A33" s="5" t="s">
        <v>54</v>
      </c>
      <c r="B33" s="20" t="s">
        <v>55</v>
      </c>
      <c r="C33" s="21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8" customHeight="1" x14ac:dyDescent="0.3">
      <c r="A34" s="5" t="s">
        <v>56</v>
      </c>
      <c r="B34" s="20" t="s">
        <v>57</v>
      </c>
      <c r="C34" s="21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22.5" customHeight="1" x14ac:dyDescent="0.3">
      <c r="A35" s="22" t="s">
        <v>116</v>
      </c>
      <c r="B35" s="23"/>
      <c r="C35" s="24"/>
      <c r="D35" s="3" t="str">
        <f>IF(COUNTA(D25:D34)=0,"",IF(COUNTA(D25:D28)&lt;4,"L",IF(AND(COUNTA(D25),COUNTA(D26),COUNTA(D27),COUNTA(D28)),IF(SUM(COUNTA(D25:D34)&gt;=7),"J","L"))))</f>
        <v/>
      </c>
      <c r="E35" s="3" t="str">
        <f t="shared" ref="E35:M35" si="2">IF(COUNTA(E25:E34)=0,"",IF(COUNTA(E25:E28)&lt;4,"L",IF(AND(COUNTA(E25),COUNTA(E26),COUNTA(E27),COUNTA(E28)),IF(SUM(COUNTA(E25:E34)&gt;=7),"J","L"))))</f>
        <v/>
      </c>
      <c r="F35" s="3" t="str">
        <f t="shared" si="2"/>
        <v/>
      </c>
      <c r="G35" s="3" t="str">
        <f t="shared" si="2"/>
        <v/>
      </c>
      <c r="H35" s="3" t="str">
        <f t="shared" si="2"/>
        <v/>
      </c>
      <c r="I35" s="3" t="str">
        <f t="shared" si="2"/>
        <v/>
      </c>
      <c r="J35" s="3" t="str">
        <f t="shared" si="2"/>
        <v/>
      </c>
      <c r="K35" s="3" t="str">
        <f t="shared" si="2"/>
        <v/>
      </c>
      <c r="L35" s="3" t="str">
        <f t="shared" si="2"/>
        <v/>
      </c>
      <c r="M35" s="3" t="str">
        <f t="shared" si="2"/>
        <v/>
      </c>
    </row>
    <row r="36" spans="1:13" s="10" customFormat="1" ht="18.75" customHeight="1" x14ac:dyDescent="0.35">
      <c r="A36" s="29" t="s">
        <v>59</v>
      </c>
      <c r="B36" s="30"/>
      <c r="C36" s="31"/>
      <c r="D36" s="15"/>
      <c r="E36" s="15"/>
      <c r="F36" s="15"/>
      <c r="G36" s="15"/>
      <c r="H36" s="15"/>
      <c r="I36" s="15"/>
      <c r="J36" s="15"/>
      <c r="K36" s="15"/>
      <c r="L36" s="15"/>
      <c r="M36" s="15"/>
    </row>
    <row r="37" spans="1:13" ht="18" customHeight="1" x14ac:dyDescent="0.3">
      <c r="A37" s="54" t="s">
        <v>61</v>
      </c>
      <c r="B37" s="40" t="s">
        <v>60</v>
      </c>
      <c r="C37" s="53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 x14ac:dyDescent="0.3">
      <c r="A38" s="54" t="s">
        <v>63</v>
      </c>
      <c r="B38" s="20" t="s">
        <v>62</v>
      </c>
      <c r="C38" s="21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8" customHeight="1" x14ac:dyDescent="0.3">
      <c r="A39" s="54" t="s">
        <v>65</v>
      </c>
      <c r="B39" s="20" t="s">
        <v>117</v>
      </c>
      <c r="C39" s="21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8" customHeight="1" x14ac:dyDescent="0.3">
      <c r="A40" s="54" t="s">
        <v>67</v>
      </c>
      <c r="B40" s="20" t="s">
        <v>118</v>
      </c>
      <c r="C40" s="21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8" customHeight="1" x14ac:dyDescent="0.3">
      <c r="A41" s="54" t="s">
        <v>124</v>
      </c>
      <c r="B41" s="20" t="s">
        <v>68</v>
      </c>
      <c r="C41" s="21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22.5" customHeight="1" x14ac:dyDescent="0.3">
      <c r="A42" s="22" t="s">
        <v>119</v>
      </c>
      <c r="B42" s="23"/>
      <c r="C42" s="24"/>
      <c r="D42" s="3" t="str">
        <f>IF(COUNTA(D38:D41)=0,"",IF(OR(COUNTA(#REF!)=0,COUNTA(#REF!))=0,"L",IF(AND(COUNTA(#REF!),COUNTA(#REF!),SUM((COUNTA(D38:D41)&gt;=4))),"J","L")))</f>
        <v/>
      </c>
      <c r="E42" s="3" t="str">
        <f>IF(COUNTA(E38:E41)=0,"",IF(OR(COUNTA(#REF!)=0,COUNTA(#REF!))=0,"L",IF(AND(COUNTA(#REF!),COUNTA(#REF!),SUM((COUNTA(E38:E41)&gt;=4))),"J","L")))</f>
        <v/>
      </c>
      <c r="F42" s="3" t="str">
        <f>IF(COUNTA(F38:F41)=0,"",IF(OR(COUNTA(#REF!)=0,COUNTA(#REF!))=0,"L",IF(AND(COUNTA(#REF!),COUNTA(#REF!),SUM((COUNTA(F38:F41)&gt;=4))),"J","L")))</f>
        <v/>
      </c>
      <c r="G42" s="3" t="str">
        <f>IF(COUNTA(G38:G41)=0,"",IF(OR(COUNTA(#REF!)=0,COUNTA(#REF!))=0,"L",IF(AND(COUNTA(#REF!),COUNTA(#REF!),SUM((COUNTA(G38:G41)&gt;=4))),"J","L")))</f>
        <v/>
      </c>
      <c r="H42" s="3" t="str">
        <f>IF(COUNTA(H38:H41)=0,"",IF(OR(COUNTA(#REF!)=0,COUNTA(#REF!))=0,"L",IF(AND(COUNTA(#REF!),COUNTA(#REF!),SUM((COUNTA(H38:H41)&gt;=4))),"J","L")))</f>
        <v/>
      </c>
      <c r="I42" s="3" t="str">
        <f>IF(COUNTA(I38:I41)=0,"",IF(OR(COUNTA(#REF!)=0,COUNTA(#REF!))=0,"L",IF(AND(COUNTA(#REF!),COUNTA(#REF!),SUM((COUNTA(I38:I41)&gt;=4))),"J","L")))</f>
        <v/>
      </c>
      <c r="J42" s="3" t="str">
        <f>IF(COUNTA(J38:J41)=0,"",IF(OR(COUNTA(#REF!)=0,COUNTA(#REF!))=0,"L",IF(AND(COUNTA(#REF!),COUNTA(#REF!),SUM((COUNTA(J38:J41)&gt;=4))),"J","L")))</f>
        <v/>
      </c>
      <c r="K42" s="3" t="str">
        <f>IF(COUNTA(K38:K41)=0,"",IF(OR(COUNTA(#REF!)=0,COUNTA(#REF!))=0,"L",IF(AND(COUNTA(#REF!),COUNTA(#REF!),SUM((COUNTA(K38:K41)&gt;=4))),"J","L")))</f>
        <v/>
      </c>
      <c r="L42" s="3" t="str">
        <f>IF(COUNTA(L38:L41)=0,"",IF(OR(COUNTA(#REF!)=0,COUNTA(#REF!))=0,"L",IF(AND(COUNTA(#REF!),COUNTA(#REF!),SUM((COUNTA(L38:L41)&gt;=4))),"J","L")))</f>
        <v/>
      </c>
      <c r="M42" s="3" t="str">
        <f>IF(COUNTA(M38:M41)=0,"",IF(OR(COUNTA(#REF!)=0,COUNTA(#REF!))=0,"L",IF(AND(COUNTA(#REF!),COUNTA(#REF!),SUM((COUNTA(M38:M41)&gt;=4))),"J","L")))</f>
        <v/>
      </c>
    </row>
    <row r="43" spans="1:13" s="10" customFormat="1" ht="18.75" customHeight="1" x14ac:dyDescent="0.35">
      <c r="A43" s="29" t="s">
        <v>70</v>
      </c>
      <c r="B43" s="30"/>
      <c r="C43" s="31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ht="18" customHeight="1" x14ac:dyDescent="0.3">
      <c r="A44" s="22" t="s">
        <v>71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</row>
    <row r="45" spans="1:13" ht="18" customHeight="1" x14ac:dyDescent="0.3">
      <c r="A45" s="5" t="s">
        <v>72</v>
      </c>
      <c r="B45" s="20" t="s">
        <v>120</v>
      </c>
      <c r="C45" s="21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8" customHeight="1" x14ac:dyDescent="0.3">
      <c r="A46" s="5" t="s">
        <v>74</v>
      </c>
      <c r="B46" s="20" t="s">
        <v>75</v>
      </c>
      <c r="C46" s="21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8" customHeight="1" x14ac:dyDescent="0.3">
      <c r="A47" s="5" t="s">
        <v>76</v>
      </c>
      <c r="B47" s="20" t="s">
        <v>77</v>
      </c>
      <c r="C47" s="21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8" customHeight="1" x14ac:dyDescent="0.3">
      <c r="A48" s="5" t="s">
        <v>78</v>
      </c>
      <c r="B48" s="20" t="s">
        <v>79</v>
      </c>
      <c r="C48" s="21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3" ht="18" customHeight="1" x14ac:dyDescent="0.3">
      <c r="A49" s="5" t="s">
        <v>80</v>
      </c>
      <c r="B49" s="20" t="s">
        <v>81</v>
      </c>
      <c r="C49" s="21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ht="18" customHeight="1" x14ac:dyDescent="0.3">
      <c r="A50" s="22" t="s">
        <v>82</v>
      </c>
      <c r="B50" s="23"/>
      <c r="C50" s="23"/>
      <c r="D50" s="13"/>
      <c r="E50" s="13"/>
      <c r="F50" s="13"/>
      <c r="G50" s="13"/>
      <c r="H50" s="13"/>
      <c r="I50" s="13"/>
      <c r="J50" s="13"/>
      <c r="K50" s="13"/>
      <c r="L50" s="13"/>
      <c r="M50" s="14"/>
    </row>
    <row r="51" spans="1:13" ht="18" customHeight="1" x14ac:dyDescent="0.3">
      <c r="A51" s="5" t="s">
        <v>83</v>
      </c>
      <c r="B51" s="18" t="s">
        <v>84</v>
      </c>
      <c r="C51" s="1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ht="18" customHeight="1" x14ac:dyDescent="0.3">
      <c r="A52" s="5" t="s">
        <v>85</v>
      </c>
      <c r="B52" s="20" t="s">
        <v>86</v>
      </c>
      <c r="C52" s="21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8" customHeight="1" x14ac:dyDescent="0.3">
      <c r="A53" s="5" t="s">
        <v>87</v>
      </c>
      <c r="B53" s="20" t="s">
        <v>88</v>
      </c>
      <c r="C53" s="21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8" customHeight="1" x14ac:dyDescent="0.3">
      <c r="A54" s="5" t="s">
        <v>89</v>
      </c>
      <c r="B54" s="20" t="s">
        <v>90</v>
      </c>
      <c r="C54" s="21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8" customHeight="1" x14ac:dyDescent="0.3">
      <c r="A55" s="5" t="s">
        <v>91</v>
      </c>
      <c r="B55" s="20" t="s">
        <v>92</v>
      </c>
      <c r="C55" s="21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22.5" customHeight="1" x14ac:dyDescent="0.3">
      <c r="A56" s="22" t="s">
        <v>121</v>
      </c>
      <c r="B56" s="23"/>
      <c r="C56" s="24"/>
      <c r="D56" s="3" t="str">
        <f>IF(COUNTA(D45:D55)=0,"",IF(COUNTA(D51)=0,"L",IF(SUM(COUNTA(D45:D49)+(COUNTA(D51:D55)))&gt;=7,"J","L")))</f>
        <v/>
      </c>
      <c r="E56" s="3" t="str">
        <f t="shared" ref="E56:M56" si="3">IF(COUNTA(E45:E55)=0,"",IF(COUNTA(E51)=0,"L",IF(SUM(COUNTA(E45:E49)+(COUNTA(E51:E55)))&gt;=7,"J","L")))</f>
        <v/>
      </c>
      <c r="F56" s="3" t="str">
        <f t="shared" si="3"/>
        <v/>
      </c>
      <c r="G56" s="3" t="str">
        <f t="shared" si="3"/>
        <v/>
      </c>
      <c r="H56" s="3" t="str">
        <f t="shared" si="3"/>
        <v/>
      </c>
      <c r="I56" s="3" t="str">
        <f t="shared" si="3"/>
        <v/>
      </c>
      <c r="J56" s="3" t="str">
        <f t="shared" si="3"/>
        <v/>
      </c>
      <c r="K56" s="3" t="str">
        <f t="shared" si="3"/>
        <v/>
      </c>
      <c r="L56" s="3" t="str">
        <f t="shared" si="3"/>
        <v/>
      </c>
      <c r="M56" s="3" t="str">
        <f t="shared" si="3"/>
        <v/>
      </c>
    </row>
    <row r="57" spans="1:13" s="10" customFormat="1" ht="18.75" customHeight="1" x14ac:dyDescent="0.35">
      <c r="A57" s="29" t="s">
        <v>94</v>
      </c>
      <c r="B57" s="30"/>
      <c r="C57" s="31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13" ht="18" customHeight="1" x14ac:dyDescent="0.3">
      <c r="A58" s="5" t="s">
        <v>95</v>
      </c>
      <c r="B58" s="20" t="s">
        <v>96</v>
      </c>
      <c r="C58" s="21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8" customHeight="1" x14ac:dyDescent="0.3">
      <c r="A59" s="5" t="s">
        <v>97</v>
      </c>
      <c r="B59" s="20" t="s">
        <v>98</v>
      </c>
      <c r="C59" s="21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18" customHeight="1" x14ac:dyDescent="0.3">
      <c r="A60" s="5" t="s">
        <v>99</v>
      </c>
      <c r="B60" s="20" t="s">
        <v>100</v>
      </c>
      <c r="C60" s="21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18" customHeight="1" x14ac:dyDescent="0.3">
      <c r="A61" s="5" t="s">
        <v>101</v>
      </c>
      <c r="B61" s="20" t="s">
        <v>102</v>
      </c>
      <c r="C61" s="21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8" customHeight="1" x14ac:dyDescent="0.3">
      <c r="A62" s="5" t="s">
        <v>103</v>
      </c>
      <c r="B62" s="20" t="s">
        <v>104</v>
      </c>
      <c r="C62" s="21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18" customHeight="1" x14ac:dyDescent="0.3">
      <c r="A63" s="5" t="s">
        <v>105</v>
      </c>
      <c r="B63" s="20" t="s">
        <v>106</v>
      </c>
      <c r="C63" s="21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22.5" customHeight="1" x14ac:dyDescent="0.3">
      <c r="A64" s="22" t="s">
        <v>122</v>
      </c>
      <c r="B64" s="23"/>
      <c r="C64" s="24"/>
      <c r="D64" s="3" t="str">
        <f>IF(COUNTA(D58:D63)=0,"",IF(COUNTA(D58:D63)&lt;4,"L","J"))</f>
        <v/>
      </c>
      <c r="E64" s="3" t="str">
        <f t="shared" ref="E64:M64" si="4">IF(COUNTA(E58:E63)=0,"",IF(COUNTA(E58:E63)&lt;4,"L","J"))</f>
        <v/>
      </c>
      <c r="F64" s="3" t="str">
        <f t="shared" si="4"/>
        <v/>
      </c>
      <c r="G64" s="3" t="str">
        <f t="shared" si="4"/>
        <v/>
      </c>
      <c r="H64" s="3" t="str">
        <f t="shared" si="4"/>
        <v/>
      </c>
      <c r="I64" s="3" t="str">
        <f t="shared" si="4"/>
        <v/>
      </c>
      <c r="J64" s="3" t="str">
        <f t="shared" si="4"/>
        <v/>
      </c>
      <c r="K64" s="3" t="str">
        <f t="shared" si="4"/>
        <v/>
      </c>
      <c r="L64" s="3" t="str">
        <f t="shared" si="4"/>
        <v/>
      </c>
      <c r="M64" s="3" t="str">
        <f t="shared" si="4"/>
        <v/>
      </c>
    </row>
    <row r="65" spans="1:13" ht="41.25" customHeight="1" x14ac:dyDescent="0.3">
      <c r="A65" s="47" t="s">
        <v>123</v>
      </c>
      <c r="B65" s="48"/>
      <c r="C65" s="49"/>
      <c r="D65" s="7" t="str">
        <f t="shared" ref="D65:M65" si="5">IF(SUM(COUNTIF(D14,""),COUNTIF(D23,""),COUNTIF(D35,""),COUNTIF(D42,""),COUNTIF(D56,""),COUNTIF(D64,""))=6,"",IF(OR(D14&lt;&gt;"J",D23&lt;&gt;"J",D35&lt;&gt;"J"),"L",IF(SUM(COUNTIF(D42,"J"),COUNTIF(D56,"J"),COUNTIF(D64,"J"))&lt;2,"L","J")))</f>
        <v>L</v>
      </c>
      <c r="E65" s="7" t="str">
        <f t="shared" si="5"/>
        <v/>
      </c>
      <c r="F65" s="7" t="str">
        <f t="shared" si="5"/>
        <v/>
      </c>
      <c r="G65" s="7" t="str">
        <f t="shared" si="5"/>
        <v/>
      </c>
      <c r="H65" s="7" t="str">
        <f t="shared" si="5"/>
        <v/>
      </c>
      <c r="I65" s="7" t="str">
        <f t="shared" si="5"/>
        <v/>
      </c>
      <c r="J65" s="7" t="str">
        <f t="shared" si="5"/>
        <v/>
      </c>
      <c r="K65" s="7" t="str">
        <f t="shared" si="5"/>
        <v/>
      </c>
      <c r="L65" s="7" t="str">
        <f t="shared" si="5"/>
        <v/>
      </c>
      <c r="M65" s="7" t="str">
        <f t="shared" si="5"/>
        <v/>
      </c>
    </row>
  </sheetData>
  <sheetProtection selectLockedCells="1"/>
  <mergeCells count="76">
    <mergeCell ref="B37:C37"/>
    <mergeCell ref="B19:C19"/>
    <mergeCell ref="B38:C38"/>
    <mergeCell ref="C2:M3"/>
    <mergeCell ref="A3:B3"/>
    <mergeCell ref="A7:C7"/>
    <mergeCell ref="A15:C15"/>
    <mergeCell ref="A24:C24"/>
    <mergeCell ref="A1:B2"/>
    <mergeCell ref="C1:M1"/>
    <mergeCell ref="A4:B4"/>
    <mergeCell ref="D4:D6"/>
    <mergeCell ref="E4:E6"/>
    <mergeCell ref="F4:F6"/>
    <mergeCell ref="G4:G6"/>
    <mergeCell ref="H4:H6"/>
    <mergeCell ref="B17:C17"/>
    <mergeCell ref="B18:C18"/>
    <mergeCell ref="M4:M6"/>
    <mergeCell ref="A5:B5"/>
    <mergeCell ref="A6:B6"/>
    <mergeCell ref="B16:C16"/>
    <mergeCell ref="B8:C8"/>
    <mergeCell ref="B9:C9"/>
    <mergeCell ref="B10:C10"/>
    <mergeCell ref="B11:C11"/>
    <mergeCell ref="B12:C12"/>
    <mergeCell ref="B13:C13"/>
    <mergeCell ref="A14:C14"/>
    <mergeCell ref="J4:J6"/>
    <mergeCell ref="K4:K6"/>
    <mergeCell ref="I4:I6"/>
    <mergeCell ref="A36:C36"/>
    <mergeCell ref="B39:C39"/>
    <mergeCell ref="B40:C40"/>
    <mergeCell ref="B41:C41"/>
    <mergeCell ref="L4:L6"/>
    <mergeCell ref="A23:C23"/>
    <mergeCell ref="B25:C25"/>
    <mergeCell ref="B20:C20"/>
    <mergeCell ref="B26:C26"/>
    <mergeCell ref="B27:C27"/>
    <mergeCell ref="B28:C28"/>
    <mergeCell ref="B29:C29"/>
    <mergeCell ref="B30:C30"/>
    <mergeCell ref="B31:C31"/>
    <mergeCell ref="B32:C32"/>
    <mergeCell ref="A35:C35"/>
    <mergeCell ref="A42:C42"/>
    <mergeCell ref="A64:C64"/>
    <mergeCell ref="A65:C65"/>
    <mergeCell ref="A56:C56"/>
    <mergeCell ref="B58:C58"/>
    <mergeCell ref="B59:C59"/>
    <mergeCell ref="B60:C60"/>
    <mergeCell ref="B61:C61"/>
    <mergeCell ref="A57:C57"/>
    <mergeCell ref="B63:C63"/>
    <mergeCell ref="A50:C50"/>
    <mergeCell ref="A43:C43"/>
    <mergeCell ref="B21:C21"/>
    <mergeCell ref="B22:C22"/>
    <mergeCell ref="B33:C33"/>
    <mergeCell ref="B34:C34"/>
    <mergeCell ref="B62:C62"/>
    <mergeCell ref="B54:C54"/>
    <mergeCell ref="B55:C55"/>
    <mergeCell ref="B49:C49"/>
    <mergeCell ref="B51:C51"/>
    <mergeCell ref="B52:C52"/>
    <mergeCell ref="B53:C53"/>
    <mergeCell ref="A44:M44"/>
    <mergeCell ref="B45:C45"/>
    <mergeCell ref="B46:C46"/>
    <mergeCell ref="B47:C47"/>
    <mergeCell ref="B48:C48"/>
  </mergeCells>
  <phoneticPr fontId="16" type="noConversion"/>
  <conditionalFormatting sqref="D65:M65">
    <cfRule type="expression" dxfId="13" priority="11">
      <formula>D65="L"</formula>
    </cfRule>
    <cfRule type="expression" dxfId="12" priority="12">
      <formula>$D$14="J"</formula>
    </cfRule>
  </conditionalFormatting>
  <conditionalFormatting sqref="D14:M14">
    <cfRule type="expression" dxfId="11" priority="13">
      <formula>D14="L"</formula>
    </cfRule>
    <cfRule type="expression" dxfId="10" priority="14">
      <formula>D14="J"</formula>
    </cfRule>
  </conditionalFormatting>
  <conditionalFormatting sqref="D23:M23">
    <cfRule type="expression" dxfId="9" priority="9">
      <formula>D23="L"</formula>
    </cfRule>
    <cfRule type="expression" dxfId="8" priority="10">
      <formula>D23="J"</formula>
    </cfRule>
  </conditionalFormatting>
  <conditionalFormatting sqref="D35:M35">
    <cfRule type="expression" dxfId="7" priority="7">
      <formula>D35="L"</formula>
    </cfRule>
    <cfRule type="expression" dxfId="6" priority="8">
      <formula>D35="J"</formula>
    </cfRule>
  </conditionalFormatting>
  <conditionalFormatting sqref="D42:M42">
    <cfRule type="expression" dxfId="5" priority="5">
      <formula>D42="L"</formula>
    </cfRule>
    <cfRule type="expression" dxfId="4" priority="6">
      <formula>D42="J"</formula>
    </cfRule>
  </conditionalFormatting>
  <conditionalFormatting sqref="D56:M56">
    <cfRule type="expression" dxfId="3" priority="3">
      <formula>D56="L"</formula>
    </cfRule>
    <cfRule type="expression" dxfId="2" priority="4">
      <formula>D56="J"</formula>
    </cfRule>
  </conditionalFormatting>
  <conditionalFormatting sqref="D64:M64">
    <cfRule type="expression" dxfId="1" priority="1">
      <formula>D64="L"</formula>
    </cfRule>
    <cfRule type="expression" dxfId="0" priority="2">
      <formula>D64="J"</formula>
    </cfRule>
  </conditionalFormatting>
  <pageMargins left="0.11811023622047245" right="0.11811023622047245" top="0.39370078740157483" bottom="0.19685039370078741" header="0" footer="0"/>
  <pageSetup paperSize="9" scale="56" orientation="portrait" r:id="rId1"/>
  <headerFooter>
    <oddHeader>&amp;LFFR&amp;CLivret du jeune joueur</oddHeader>
    <oddFooter>&amp;C&amp;D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M10 - Année 1</vt:lpstr>
      <vt:lpstr>M10 - Année 2</vt:lpstr>
      <vt:lpstr>'M10 - Année 1'!Zone_d_impression</vt:lpstr>
      <vt:lpstr>'M10 - Année 2'!Zone_d_impression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Florence Achard</dc:creator>
  <cp:keywords/>
  <dc:description/>
  <cp:lastModifiedBy>Raphael Pallotta</cp:lastModifiedBy>
  <cp:revision/>
  <dcterms:created xsi:type="dcterms:W3CDTF">2020-02-20T13:28:59Z</dcterms:created>
  <dcterms:modified xsi:type="dcterms:W3CDTF">2023-03-30T12:32:13Z</dcterms:modified>
  <cp:category/>
  <cp:contentStatus/>
</cp:coreProperties>
</file>